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115" activeTab="0"/>
  </bookViews>
  <sheets>
    <sheet name="09WSFS11.Analysis" sheetId="1" r:id="rId1"/>
  </sheets>
  <externalReferences>
    <externalReference r:id="rId4"/>
  </externalReferences>
  <definedNames>
    <definedName name="dm_averages">#REF!</definedName>
    <definedName name="dm_criteria">#REF!</definedName>
    <definedName name="dm_table">#REF!</definedName>
    <definedName name="_xlnm.Print_Area" localSheetId="0">'09WSFS11.Analysis'!$A$1:$AQ$41</definedName>
  </definedNames>
  <calcPr fullCalcOnLoad="1"/>
</workbook>
</file>

<file path=xl/sharedStrings.xml><?xml version="1.0" encoding="utf-8"?>
<sst xmlns="http://schemas.openxmlformats.org/spreadsheetml/2006/main" count="50" uniqueCount="49">
  <si>
    <t>2012 YIELDS,  WSREC ALFALFA SALINITY TRIAL.  TRIAL PLANTED 10/27/09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</si>
  <si>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</si>
  <si>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</si>
  <si>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</si>
  <si>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</si>
  <si>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</si>
  <si>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</si>
  <si>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</si>
  <si>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</si>
  <si>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Cut 8</t>
  </si>
  <si>
    <t>YEAR</t>
  </si>
  <si>
    <t>% of</t>
  </si>
  <si>
    <t>TOTAL</t>
  </si>
  <si>
    <t>CUF101</t>
  </si>
  <si>
    <t>FD</t>
  </si>
  <si>
    <t>Dry t/a</t>
  </si>
  <si>
    <t>%</t>
  </si>
  <si>
    <t>Released Varieties</t>
  </si>
  <si>
    <t>SW 9215</t>
  </si>
  <si>
    <t>WL 656HQ</t>
  </si>
  <si>
    <t>Ameristand 901STQ</t>
  </si>
  <si>
    <t>Magna 995</t>
  </si>
  <si>
    <t>Hybriforce 800</t>
  </si>
  <si>
    <t>AmeriStand 803</t>
  </si>
  <si>
    <t>Integra 8900</t>
  </si>
  <si>
    <t>SW9803</t>
  </si>
  <si>
    <t>Medina</t>
  </si>
  <si>
    <t>CW 95</t>
  </si>
  <si>
    <t>CW 485</t>
  </si>
  <si>
    <t>BAR 9242</t>
  </si>
  <si>
    <t>CW 585</t>
  </si>
  <si>
    <t>Highline</t>
  </si>
  <si>
    <t>GrandSlam</t>
  </si>
  <si>
    <t>CW 8028</t>
  </si>
  <si>
    <t>Experimental Varieties</t>
  </si>
  <si>
    <t>FG 96T706</t>
  </si>
  <si>
    <t>FG 96T707</t>
  </si>
  <si>
    <t>FG 94T02</t>
  </si>
  <si>
    <t>DS593</t>
  </si>
  <si>
    <t>SW9812</t>
  </si>
  <si>
    <t>DS067092</t>
  </si>
  <si>
    <t>UC 452</t>
  </si>
  <si>
    <t>DS077661</t>
  </si>
  <si>
    <t>MEAN</t>
  </si>
  <si>
    <t>CV</t>
  </si>
  <si>
    <t>LSD (0.1)</t>
  </si>
  <si>
    <t>Trial seeded at 25 lb/acre viable seed at WSREC, Five Points,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</si>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</sst>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165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09WSFSsalinity\2012\09WSF12Analysis%20wC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Sheet1"/>
      <sheetName val="SalinityPlotPlan -C"/>
      <sheetName val="Sheet3"/>
      <sheetName val="Sheet2"/>
      <sheetName val="09WSFS11"/>
      <sheetName val="09WSFS11.Debug"/>
      <sheetName val="09WSFS11.ANOVA"/>
      <sheetName val="09WSFS11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8"/>
  <sheetViews>
    <sheetView tabSelected="1" zoomScalePageLayoutView="0" workbookViewId="0" topLeftCell="A1">
      <selection activeCell="AT18" sqref="AT18"/>
    </sheetView>
  </sheetViews>
  <sheetFormatPr defaultColWidth="9.140625" defaultRowHeight="12.75"/>
  <cols>
    <col min="1" max="1" width="16.8515625" style="32" customWidth="1"/>
    <col min="2" max="2" width="4.7109375" style="33" customWidth="1"/>
    <col min="3" max="3" width="1.7109375" style="0" customWidth="1"/>
    <col min="4" max="4" width="3.140625" style="34" bestFit="1" customWidth="1"/>
    <col min="5" max="5" width="4.7109375" style="0" customWidth="1"/>
    <col min="6" max="6" width="1.7109375" style="0" customWidth="1"/>
    <col min="7" max="7" width="3.140625" style="34" bestFit="1" customWidth="1"/>
    <col min="8" max="8" width="4.7109375" style="0" customWidth="1"/>
    <col min="9" max="9" width="1.7109375" style="0" customWidth="1"/>
    <col min="10" max="10" width="3.140625" style="34" bestFit="1" customWidth="1"/>
    <col min="11" max="11" width="4.7109375" style="0" customWidth="1"/>
    <col min="12" max="12" width="1.7109375" style="0" customWidth="1"/>
    <col min="13" max="13" width="3.140625" style="34" bestFit="1" customWidth="1"/>
    <col min="14" max="14" width="4.7109375" style="0" customWidth="1"/>
    <col min="15" max="15" width="1.7109375" style="0" customWidth="1"/>
    <col min="16" max="16" width="3.140625" style="34" bestFit="1" customWidth="1"/>
    <col min="17" max="17" width="4.7109375" style="0" customWidth="1"/>
    <col min="18" max="18" width="1.7109375" style="0" customWidth="1"/>
    <col min="19" max="19" width="3.140625" style="34" bestFit="1" customWidth="1"/>
    <col min="20" max="20" width="4.7109375" style="0" customWidth="1"/>
    <col min="21" max="21" width="1.7109375" style="0" customWidth="1"/>
    <col min="22" max="22" width="3.140625" style="34" bestFit="1" customWidth="1"/>
    <col min="23" max="23" width="4.7109375" style="0" customWidth="1"/>
    <col min="24" max="24" width="1.7109375" style="0" customWidth="1"/>
    <col min="25" max="25" width="3.140625" style="34" bestFit="1" customWidth="1"/>
    <col min="26" max="26" width="4.7109375" style="0" customWidth="1"/>
    <col min="27" max="27" width="1.7109375" style="0" customWidth="1"/>
    <col min="28" max="28" width="4.00390625" style="34" bestFit="1" customWidth="1"/>
    <col min="29" max="29" width="4.7109375" style="0" customWidth="1"/>
    <col min="30" max="30" width="1.421875" style="0" customWidth="1"/>
    <col min="31" max="41" width="1.421875" style="35" customWidth="1"/>
    <col min="42" max="42" width="1.421875" style="0" customWidth="1"/>
    <col min="43" max="43" width="4.7109375" style="0" customWidth="1"/>
  </cols>
  <sheetData>
    <row r="1" spans="1:43" ht="12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4"/>
      <c r="Z1" s="3"/>
      <c r="AA1" s="3"/>
      <c r="AB1" s="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2" customHeight="1" thickBot="1">
      <c r="A2" s="5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4"/>
      <c r="Z2" s="3"/>
      <c r="AA2" s="3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 customHeight="1" thickTop="1">
      <c r="A3" s="6"/>
      <c r="B3" s="7"/>
      <c r="C3" s="8"/>
      <c r="D3" s="41" t="s">
        <v>2</v>
      </c>
      <c r="E3" s="41"/>
      <c r="F3" s="8"/>
      <c r="G3" s="41" t="s">
        <v>3</v>
      </c>
      <c r="H3" s="41"/>
      <c r="I3" s="8"/>
      <c r="J3" s="41" t="s">
        <v>4</v>
      </c>
      <c r="K3" s="41"/>
      <c r="L3" s="8"/>
      <c r="M3" s="41" t="s">
        <v>5</v>
      </c>
      <c r="N3" s="41"/>
      <c r="O3" s="8"/>
      <c r="P3" s="41" t="s">
        <v>6</v>
      </c>
      <c r="Q3" s="41"/>
      <c r="R3" s="8"/>
      <c r="S3" s="41" t="s">
        <v>7</v>
      </c>
      <c r="T3" s="41"/>
      <c r="U3" s="8"/>
      <c r="V3" s="41" t="s">
        <v>8</v>
      </c>
      <c r="W3" s="41"/>
      <c r="X3" s="8"/>
      <c r="Y3" s="41" t="s">
        <v>9</v>
      </c>
      <c r="Z3" s="41"/>
      <c r="AA3" s="8"/>
      <c r="AB3" s="41" t="s">
        <v>10</v>
      </c>
      <c r="AC3" s="4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7" t="s">
        <v>11</v>
      </c>
    </row>
    <row r="4" spans="1:43" ht="12" customHeight="1">
      <c r="A4" s="9"/>
      <c r="B4" s="10"/>
      <c r="C4" s="11"/>
      <c r="D4" s="38">
        <v>41002</v>
      </c>
      <c r="E4" s="39"/>
      <c r="F4" s="11"/>
      <c r="G4" s="38">
        <v>41036</v>
      </c>
      <c r="H4" s="39"/>
      <c r="I4" s="11"/>
      <c r="J4" s="38">
        <v>41064</v>
      </c>
      <c r="K4" s="39"/>
      <c r="L4" s="11"/>
      <c r="M4" s="38">
        <v>41095</v>
      </c>
      <c r="N4" s="39"/>
      <c r="O4" s="11"/>
      <c r="P4" s="38">
        <v>41126</v>
      </c>
      <c r="Q4" s="39"/>
      <c r="R4" s="11"/>
      <c r="S4" s="38">
        <v>41157</v>
      </c>
      <c r="T4" s="39"/>
      <c r="U4" s="11"/>
      <c r="V4" s="38">
        <v>41186</v>
      </c>
      <c r="W4" s="39"/>
      <c r="X4" s="11"/>
      <c r="Y4" s="38">
        <v>41220</v>
      </c>
      <c r="Z4" s="39"/>
      <c r="AA4" s="11"/>
      <c r="AB4" s="39" t="s">
        <v>12</v>
      </c>
      <c r="AC4" s="39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0" t="s">
        <v>13</v>
      </c>
    </row>
    <row r="5" spans="1:43" ht="12" customHeight="1">
      <c r="A5" s="12"/>
      <c r="B5" s="13" t="s">
        <v>14</v>
      </c>
      <c r="C5" s="14"/>
      <c r="D5" s="40" t="s">
        <v>15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3" t="s">
        <v>16</v>
      </c>
    </row>
    <row r="6" spans="1:43" ht="12" customHeight="1">
      <c r="A6" s="15" t="s">
        <v>17</v>
      </c>
      <c r="B6" s="16"/>
      <c r="C6" s="17"/>
      <c r="D6" s="18"/>
      <c r="E6" s="17"/>
      <c r="F6" s="17"/>
      <c r="G6" s="18"/>
      <c r="H6" s="17"/>
      <c r="I6" s="17"/>
      <c r="J6" s="19"/>
      <c r="K6" s="17"/>
      <c r="L6" s="17"/>
      <c r="M6" s="18"/>
      <c r="N6" s="17"/>
      <c r="O6" s="17"/>
      <c r="P6" s="18"/>
      <c r="Q6" s="17"/>
      <c r="R6" s="17"/>
      <c r="S6" s="18"/>
      <c r="T6" s="17"/>
      <c r="U6" s="17"/>
      <c r="V6" s="18"/>
      <c r="W6" s="17"/>
      <c r="X6" s="17"/>
      <c r="Y6" s="18"/>
      <c r="Z6" s="17"/>
      <c r="AA6" s="17"/>
      <c r="AB6" s="18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2" customHeight="1">
      <c r="A7" s="15" t="s">
        <v>18</v>
      </c>
      <c r="B7" s="16">
        <v>9</v>
      </c>
      <c r="C7" s="17"/>
      <c r="D7" s="19">
        <v>2.16925910784191</v>
      </c>
      <c r="E7" s="20">
        <v>10</v>
      </c>
      <c r="F7" s="17"/>
      <c r="G7" s="19">
        <v>2.242299082959368</v>
      </c>
      <c r="H7" s="20">
        <v>4</v>
      </c>
      <c r="I7" s="17"/>
      <c r="J7" s="19">
        <v>2.3468432576903693</v>
      </c>
      <c r="K7" s="20">
        <v>2</v>
      </c>
      <c r="L7" s="17"/>
      <c r="M7" s="19">
        <v>2.6892976267118307</v>
      </c>
      <c r="N7" s="20">
        <v>2</v>
      </c>
      <c r="O7" s="17"/>
      <c r="P7" s="19">
        <v>2.7935333798513624</v>
      </c>
      <c r="Q7" s="20">
        <v>3</v>
      </c>
      <c r="R7" s="17"/>
      <c r="S7" s="19">
        <v>1.5722120594347408</v>
      </c>
      <c r="T7" s="20">
        <v>2</v>
      </c>
      <c r="U7" s="17"/>
      <c r="V7" s="19">
        <v>1.3208672596336202</v>
      </c>
      <c r="W7" s="20">
        <v>4</v>
      </c>
      <c r="X7" s="17"/>
      <c r="Y7" s="19">
        <v>1.2566912108843604</v>
      </c>
      <c r="Z7" s="20">
        <v>4</v>
      </c>
      <c r="AA7" s="17"/>
      <c r="AB7" s="19">
        <v>16.391002985007564</v>
      </c>
      <c r="AC7" s="20">
        <v>3</v>
      </c>
      <c r="AD7" s="17"/>
      <c r="AE7" s="17" t="str">
        <f>CHAR(65)</f>
        <v>A</v>
      </c>
      <c r="AF7" s="17" t="str">
        <f>CHAR(66)</f>
        <v>B</v>
      </c>
      <c r="AG7" s="17" t="str">
        <f aca="true" t="shared" si="0" ref="AG7:AG12">CHAR(67)</f>
        <v>C</v>
      </c>
      <c r="AH7" s="17"/>
      <c r="AI7" s="17"/>
      <c r="AJ7" s="17"/>
      <c r="AK7" s="17"/>
      <c r="AL7" s="17"/>
      <c r="AM7" s="17"/>
      <c r="AN7" s="17"/>
      <c r="AO7" s="17"/>
      <c r="AP7" s="17"/>
      <c r="AQ7" s="19">
        <v>109.84710117304344</v>
      </c>
    </row>
    <row r="8" spans="1:43" ht="12" customHeight="1">
      <c r="A8" s="15" t="s">
        <v>19</v>
      </c>
      <c r="B8" s="16">
        <v>9</v>
      </c>
      <c r="C8" s="17"/>
      <c r="D8" s="19">
        <v>2.4017983690194504</v>
      </c>
      <c r="E8" s="20">
        <v>3</v>
      </c>
      <c r="F8" s="17"/>
      <c r="G8" s="19">
        <v>2.2451195849505123</v>
      </c>
      <c r="H8" s="20">
        <v>3</v>
      </c>
      <c r="I8" s="17"/>
      <c r="J8" s="19">
        <v>2.2722492177148808</v>
      </c>
      <c r="K8" s="20">
        <v>4</v>
      </c>
      <c r="L8" s="17"/>
      <c r="M8" s="19">
        <v>2.5259290792947566</v>
      </c>
      <c r="N8" s="20">
        <v>6</v>
      </c>
      <c r="O8" s="17"/>
      <c r="P8" s="19">
        <v>2.755867761246625</v>
      </c>
      <c r="Q8" s="20">
        <v>4</v>
      </c>
      <c r="R8" s="17"/>
      <c r="S8" s="19">
        <v>1.4554976270749567</v>
      </c>
      <c r="T8" s="20">
        <v>5</v>
      </c>
      <c r="U8" s="17"/>
      <c r="V8" s="19">
        <v>1.2920273631350698</v>
      </c>
      <c r="W8" s="20">
        <v>5</v>
      </c>
      <c r="X8" s="17"/>
      <c r="Y8" s="19">
        <v>1.3626772166215957</v>
      </c>
      <c r="Z8" s="20">
        <v>1</v>
      </c>
      <c r="AA8" s="17"/>
      <c r="AB8" s="19">
        <v>16.31116621905785</v>
      </c>
      <c r="AC8" s="20">
        <v>4</v>
      </c>
      <c r="AD8" s="17"/>
      <c r="AE8" s="17" t="str">
        <f>CHAR(65)</f>
        <v>A</v>
      </c>
      <c r="AF8" s="17" t="str">
        <f>CHAR(66)</f>
        <v>B</v>
      </c>
      <c r="AG8" s="17" t="str">
        <f t="shared" si="0"/>
        <v>C</v>
      </c>
      <c r="AH8" s="17" t="str">
        <f aca="true" t="shared" si="1" ref="AH8:AH13">CHAR(68)</f>
        <v>D</v>
      </c>
      <c r="AI8" s="17"/>
      <c r="AJ8" s="17"/>
      <c r="AK8" s="17"/>
      <c r="AL8" s="17"/>
      <c r="AM8" s="17"/>
      <c r="AN8" s="17"/>
      <c r="AO8" s="17"/>
      <c r="AP8" s="17"/>
      <c r="AQ8" s="19">
        <v>109.31206147384817</v>
      </c>
    </row>
    <row r="9" spans="1:43" ht="12" customHeight="1">
      <c r="A9" s="15" t="s">
        <v>20</v>
      </c>
      <c r="B9" s="16">
        <v>9</v>
      </c>
      <c r="C9" s="17"/>
      <c r="D9" s="19">
        <v>2.1493271711695496</v>
      </c>
      <c r="E9" s="20">
        <v>11</v>
      </c>
      <c r="F9" s="17"/>
      <c r="G9" s="19">
        <v>2.0194794256590036</v>
      </c>
      <c r="H9" s="20">
        <v>13</v>
      </c>
      <c r="I9" s="17"/>
      <c r="J9" s="19">
        <v>2.1517511531390916</v>
      </c>
      <c r="K9" s="20">
        <v>7</v>
      </c>
      <c r="L9" s="17"/>
      <c r="M9" s="19">
        <v>2.4505282112561075</v>
      </c>
      <c r="N9" s="20">
        <v>9</v>
      </c>
      <c r="O9" s="17"/>
      <c r="P9" s="19">
        <v>2.6554261116339917</v>
      </c>
      <c r="Q9" s="20">
        <v>7</v>
      </c>
      <c r="R9" s="17"/>
      <c r="S9" s="19">
        <v>1.5516153949006612</v>
      </c>
      <c r="T9" s="20">
        <v>3</v>
      </c>
      <c r="U9" s="17"/>
      <c r="V9" s="19">
        <v>1.355475135431881</v>
      </c>
      <c r="W9" s="20">
        <v>3</v>
      </c>
      <c r="X9" s="17"/>
      <c r="Y9" s="19">
        <v>1.1991559506270042</v>
      </c>
      <c r="Z9" s="20">
        <v>9</v>
      </c>
      <c r="AA9" s="17"/>
      <c r="AB9" s="19">
        <v>15.532758553817288</v>
      </c>
      <c r="AC9" s="20">
        <v>6</v>
      </c>
      <c r="AD9" s="17"/>
      <c r="AE9" s="17"/>
      <c r="AF9" s="17" t="str">
        <f>CHAR(66)</f>
        <v>B</v>
      </c>
      <c r="AG9" s="17" t="str">
        <f t="shared" si="0"/>
        <v>C</v>
      </c>
      <c r="AH9" s="17" t="str">
        <f t="shared" si="1"/>
        <v>D</v>
      </c>
      <c r="AI9" s="17" t="str">
        <f aca="true" t="shared" si="2" ref="AI9:AI17">CHAR(69)</f>
        <v>E</v>
      </c>
      <c r="AJ9" s="17"/>
      <c r="AK9" s="17"/>
      <c r="AL9" s="17"/>
      <c r="AM9" s="17"/>
      <c r="AN9" s="17"/>
      <c r="AO9" s="17"/>
      <c r="AP9" s="17"/>
      <c r="AQ9" s="19">
        <v>104.09542978658888</v>
      </c>
    </row>
    <row r="10" spans="1:43" ht="12" customHeight="1">
      <c r="A10" s="15" t="s">
        <v>21</v>
      </c>
      <c r="B10" s="16">
        <v>9</v>
      </c>
      <c r="C10" s="17"/>
      <c r="D10" s="19">
        <v>2.222410938968205</v>
      </c>
      <c r="E10" s="20">
        <v>7</v>
      </c>
      <c r="F10" s="17"/>
      <c r="G10" s="19">
        <v>2.0758894654818807</v>
      </c>
      <c r="H10" s="20">
        <v>9</v>
      </c>
      <c r="I10" s="17"/>
      <c r="J10" s="19">
        <v>2.1345371439139784</v>
      </c>
      <c r="K10" s="20">
        <v>9</v>
      </c>
      <c r="L10" s="17"/>
      <c r="M10" s="19">
        <v>2.5510627019743066</v>
      </c>
      <c r="N10" s="20">
        <v>5</v>
      </c>
      <c r="O10" s="17"/>
      <c r="P10" s="19">
        <v>2.6805365240371497</v>
      </c>
      <c r="Q10" s="20">
        <v>6</v>
      </c>
      <c r="R10" s="17"/>
      <c r="S10" s="19">
        <v>1.3937076334727179</v>
      </c>
      <c r="T10" s="20">
        <v>9</v>
      </c>
      <c r="U10" s="17"/>
      <c r="V10" s="19">
        <v>1.2055076736394177</v>
      </c>
      <c r="W10" s="20">
        <v>14</v>
      </c>
      <c r="X10" s="17"/>
      <c r="Y10" s="19">
        <v>1.2052122938119891</v>
      </c>
      <c r="Z10" s="20">
        <v>8</v>
      </c>
      <c r="AA10" s="17"/>
      <c r="AB10" s="19">
        <v>15.468864375299644</v>
      </c>
      <c r="AC10" s="20">
        <v>7</v>
      </c>
      <c r="AD10" s="17"/>
      <c r="AE10" s="17"/>
      <c r="AF10" s="17" t="str">
        <f>CHAR(66)</f>
        <v>B</v>
      </c>
      <c r="AG10" s="17" t="str">
        <f t="shared" si="0"/>
        <v>C</v>
      </c>
      <c r="AH10" s="17" t="str">
        <f t="shared" si="1"/>
        <v>D</v>
      </c>
      <c r="AI10" s="17" t="str">
        <f t="shared" si="2"/>
        <v>E</v>
      </c>
      <c r="AJ10" s="17"/>
      <c r="AK10" s="17"/>
      <c r="AL10" s="17"/>
      <c r="AM10" s="17"/>
      <c r="AN10" s="17"/>
      <c r="AO10" s="17"/>
      <c r="AP10" s="17"/>
      <c r="AQ10" s="19">
        <v>103.66723205528372</v>
      </c>
    </row>
    <row r="11" spans="1:43" ht="12" customHeight="1">
      <c r="A11" s="15" t="s">
        <v>22</v>
      </c>
      <c r="B11" s="16">
        <v>8</v>
      </c>
      <c r="C11" s="17"/>
      <c r="D11" s="19">
        <v>2.049667487807747</v>
      </c>
      <c r="E11" s="20">
        <v>16</v>
      </c>
      <c r="F11" s="17"/>
      <c r="G11" s="19">
        <v>2.1210174973401825</v>
      </c>
      <c r="H11" s="20">
        <v>7</v>
      </c>
      <c r="I11" s="17"/>
      <c r="J11" s="19">
        <v>2.140275146989016</v>
      </c>
      <c r="K11" s="20">
        <v>8</v>
      </c>
      <c r="L11" s="17"/>
      <c r="M11" s="19">
        <v>2.456811616925995</v>
      </c>
      <c r="N11" s="20">
        <v>8</v>
      </c>
      <c r="O11" s="17"/>
      <c r="P11" s="19">
        <v>2.724479745742677</v>
      </c>
      <c r="Q11" s="20">
        <v>5</v>
      </c>
      <c r="R11" s="17"/>
      <c r="S11" s="19">
        <v>1.2426654268894677</v>
      </c>
      <c r="T11" s="20">
        <v>14</v>
      </c>
      <c r="U11" s="17"/>
      <c r="V11" s="19">
        <v>1.2458835287373886</v>
      </c>
      <c r="W11" s="20">
        <v>9</v>
      </c>
      <c r="X11" s="17"/>
      <c r="Y11" s="19">
        <v>1.2445785245143908</v>
      </c>
      <c r="Z11" s="20">
        <v>6</v>
      </c>
      <c r="AA11" s="17"/>
      <c r="AB11" s="19">
        <v>15.225378974946864</v>
      </c>
      <c r="AC11" s="20">
        <v>8</v>
      </c>
      <c r="AD11" s="17"/>
      <c r="AE11" s="17"/>
      <c r="AF11" s="17" t="str">
        <f>CHAR(66)</f>
        <v>B</v>
      </c>
      <c r="AG11" s="17" t="str">
        <f t="shared" si="0"/>
        <v>C</v>
      </c>
      <c r="AH11" s="17" t="str">
        <f t="shared" si="1"/>
        <v>D</v>
      </c>
      <c r="AI11" s="17" t="str">
        <f t="shared" si="2"/>
        <v>E</v>
      </c>
      <c r="AJ11" s="17" t="str">
        <f aca="true" t="shared" si="3" ref="AJ11:AJ19">CHAR(70)</f>
        <v>F</v>
      </c>
      <c r="AK11" s="17"/>
      <c r="AL11" s="17"/>
      <c r="AM11" s="17"/>
      <c r="AN11" s="17"/>
      <c r="AO11" s="17"/>
      <c r="AP11" s="17"/>
      <c r="AQ11" s="19">
        <v>102.03547313051415</v>
      </c>
    </row>
    <row r="12" spans="1:43" ht="12" customHeight="1">
      <c r="A12" s="15" t="s">
        <v>13</v>
      </c>
      <c r="B12" s="16">
        <v>9</v>
      </c>
      <c r="C12" s="17"/>
      <c r="D12" s="19">
        <v>2.4250522951372044</v>
      </c>
      <c r="E12" s="20">
        <v>1</v>
      </c>
      <c r="F12" s="17"/>
      <c r="G12" s="19">
        <v>2.064607457517305</v>
      </c>
      <c r="H12" s="20">
        <v>10</v>
      </c>
      <c r="I12" s="17"/>
      <c r="J12" s="19">
        <v>2.065681107013528</v>
      </c>
      <c r="K12" s="20">
        <v>11</v>
      </c>
      <c r="L12" s="17"/>
      <c r="M12" s="19">
        <v>2.3185766921884707</v>
      </c>
      <c r="N12" s="20">
        <v>17</v>
      </c>
      <c r="O12" s="17"/>
      <c r="P12" s="19">
        <v>2.548706858920569</v>
      </c>
      <c r="Q12" s="20">
        <v>10</v>
      </c>
      <c r="R12" s="17"/>
      <c r="S12" s="19">
        <v>1.2152032075106949</v>
      </c>
      <c r="T12" s="20">
        <v>16</v>
      </c>
      <c r="U12" s="17"/>
      <c r="V12" s="19">
        <v>1.1997396943397076</v>
      </c>
      <c r="W12" s="20">
        <v>15</v>
      </c>
      <c r="X12" s="17"/>
      <c r="Y12" s="19">
        <v>1.0840854301122915</v>
      </c>
      <c r="Z12" s="20">
        <v>12</v>
      </c>
      <c r="AA12" s="17"/>
      <c r="AB12" s="19">
        <v>14.921652742739768</v>
      </c>
      <c r="AC12" s="20">
        <v>11</v>
      </c>
      <c r="AD12" s="17"/>
      <c r="AE12" s="17"/>
      <c r="AF12" s="17"/>
      <c r="AG12" s="17" t="str">
        <f t="shared" si="0"/>
        <v>C</v>
      </c>
      <c r="AH12" s="17" t="str">
        <f t="shared" si="1"/>
        <v>D</v>
      </c>
      <c r="AI12" s="17" t="str">
        <f t="shared" si="2"/>
        <v>E</v>
      </c>
      <c r="AJ12" s="17" t="str">
        <f t="shared" si="3"/>
        <v>F</v>
      </c>
      <c r="AK12" s="17" t="str">
        <f aca="true" t="shared" si="4" ref="AK12:AK20">CHAR(71)</f>
        <v>G</v>
      </c>
      <c r="AL12" s="17"/>
      <c r="AM12" s="17"/>
      <c r="AN12" s="17"/>
      <c r="AO12" s="17"/>
      <c r="AP12" s="17"/>
      <c r="AQ12" s="19">
        <v>100</v>
      </c>
    </row>
    <row r="13" spans="1:43" ht="12" customHeight="1">
      <c r="A13" s="15" t="s">
        <v>23</v>
      </c>
      <c r="B13" s="16">
        <v>8</v>
      </c>
      <c r="C13" s="17"/>
      <c r="D13" s="19">
        <v>1.9965156566814517</v>
      </c>
      <c r="E13" s="20">
        <v>19</v>
      </c>
      <c r="F13" s="17"/>
      <c r="G13" s="19">
        <v>2.019479425659003</v>
      </c>
      <c r="H13" s="20">
        <v>15</v>
      </c>
      <c r="I13" s="17"/>
      <c r="J13" s="19">
        <v>2.05994310393849</v>
      </c>
      <c r="K13" s="20">
        <v>12</v>
      </c>
      <c r="L13" s="17"/>
      <c r="M13" s="19">
        <v>2.475661833935657</v>
      </c>
      <c r="N13" s="20">
        <v>7</v>
      </c>
      <c r="O13" s="17"/>
      <c r="P13" s="19">
        <v>2.5110412403158313</v>
      </c>
      <c r="Q13" s="20">
        <v>12</v>
      </c>
      <c r="R13" s="17"/>
      <c r="S13" s="19">
        <v>1.4623631819196496</v>
      </c>
      <c r="T13" s="20">
        <v>4</v>
      </c>
      <c r="U13" s="17"/>
      <c r="V13" s="19">
        <v>1.2516515080370987</v>
      </c>
      <c r="W13" s="20">
        <v>8</v>
      </c>
      <c r="X13" s="17"/>
      <c r="Y13" s="19">
        <v>1.0538037141873673</v>
      </c>
      <c r="Z13" s="20">
        <v>14</v>
      </c>
      <c r="AA13" s="17"/>
      <c r="AB13" s="19">
        <v>14.83045966467455</v>
      </c>
      <c r="AC13" s="20">
        <v>12</v>
      </c>
      <c r="AD13" s="17"/>
      <c r="AE13" s="17"/>
      <c r="AF13" s="17"/>
      <c r="AG13" s="17"/>
      <c r="AH13" s="17" t="str">
        <f t="shared" si="1"/>
        <v>D</v>
      </c>
      <c r="AI13" s="17" t="str">
        <f t="shared" si="2"/>
        <v>E</v>
      </c>
      <c r="AJ13" s="17" t="str">
        <f t="shared" si="3"/>
        <v>F</v>
      </c>
      <c r="AK13" s="17" t="str">
        <f t="shared" si="4"/>
        <v>G</v>
      </c>
      <c r="AL13" s="17" t="str">
        <f aca="true" t="shared" si="5" ref="AL13:AL21">CHAR(72)</f>
        <v>H</v>
      </c>
      <c r="AM13" s="17"/>
      <c r="AN13" s="17"/>
      <c r="AO13" s="17"/>
      <c r="AP13" s="17"/>
      <c r="AQ13" s="19">
        <v>99.3888540389094</v>
      </c>
    </row>
    <row r="14" spans="1:43" ht="12" customHeight="1">
      <c r="A14" s="15" t="s">
        <v>24</v>
      </c>
      <c r="B14" s="16">
        <v>9</v>
      </c>
      <c r="C14" s="17"/>
      <c r="D14" s="19">
        <v>2.05298947725314</v>
      </c>
      <c r="E14" s="20">
        <v>15</v>
      </c>
      <c r="F14" s="17"/>
      <c r="G14" s="19">
        <v>2.0307614336235793</v>
      </c>
      <c r="H14" s="20">
        <v>12</v>
      </c>
      <c r="I14" s="17"/>
      <c r="J14" s="19">
        <v>2.128799140838941</v>
      </c>
      <c r="K14" s="20">
        <v>10</v>
      </c>
      <c r="L14" s="17"/>
      <c r="M14" s="19">
        <v>2.3311435035282457</v>
      </c>
      <c r="N14" s="20">
        <v>15</v>
      </c>
      <c r="O14" s="17"/>
      <c r="P14" s="19">
        <v>2.467098018610304</v>
      </c>
      <c r="Q14" s="20">
        <v>14</v>
      </c>
      <c r="R14" s="17"/>
      <c r="S14" s="19">
        <v>1.3250520850257859</v>
      </c>
      <c r="T14" s="20">
        <v>12</v>
      </c>
      <c r="U14" s="17"/>
      <c r="V14" s="19">
        <v>1.2228116115385481</v>
      </c>
      <c r="W14" s="20">
        <v>11</v>
      </c>
      <c r="X14" s="17"/>
      <c r="Y14" s="19">
        <v>1.2112686369969738</v>
      </c>
      <c r="Z14" s="20">
        <v>7</v>
      </c>
      <c r="AA14" s="17"/>
      <c r="AB14" s="19">
        <v>14.769923907415519</v>
      </c>
      <c r="AC14" s="20">
        <v>13</v>
      </c>
      <c r="AD14" s="17"/>
      <c r="AE14" s="17"/>
      <c r="AF14" s="17"/>
      <c r="AG14" s="17"/>
      <c r="AH14" s="17"/>
      <c r="AI14" s="17" t="str">
        <f t="shared" si="2"/>
        <v>E</v>
      </c>
      <c r="AJ14" s="17" t="str">
        <f t="shared" si="3"/>
        <v>F</v>
      </c>
      <c r="AK14" s="17" t="str">
        <f t="shared" si="4"/>
        <v>G</v>
      </c>
      <c r="AL14" s="17" t="str">
        <f t="shared" si="5"/>
        <v>H</v>
      </c>
      <c r="AM14" s="17" t="str">
        <f aca="true" t="shared" si="6" ref="AM14:AM21">CHAR(73)</f>
        <v>I</v>
      </c>
      <c r="AN14" s="17"/>
      <c r="AO14" s="17"/>
      <c r="AP14" s="17"/>
      <c r="AQ14" s="19">
        <v>98.98316334028029</v>
      </c>
    </row>
    <row r="15" spans="1:43" ht="12" customHeight="1">
      <c r="A15" s="15" t="s">
        <v>25</v>
      </c>
      <c r="B15" s="16">
        <v>9</v>
      </c>
      <c r="C15" s="17"/>
      <c r="D15" s="19">
        <v>2.185869055068877</v>
      </c>
      <c r="E15" s="20">
        <v>9</v>
      </c>
      <c r="F15" s="17"/>
      <c r="G15" s="19">
        <v>1.974351393800702</v>
      </c>
      <c r="H15" s="20">
        <v>17</v>
      </c>
      <c r="I15" s="17"/>
      <c r="J15" s="19">
        <v>1.9681350547378889</v>
      </c>
      <c r="K15" s="20">
        <v>17</v>
      </c>
      <c r="L15" s="17"/>
      <c r="M15" s="19">
        <v>2.4379613999163325</v>
      </c>
      <c r="N15" s="20">
        <v>11</v>
      </c>
      <c r="O15" s="17"/>
      <c r="P15" s="19">
        <v>2.416877193803988</v>
      </c>
      <c r="Q15" s="20">
        <v>16</v>
      </c>
      <c r="R15" s="17"/>
      <c r="S15" s="19">
        <v>1.3731109689386383</v>
      </c>
      <c r="T15" s="20">
        <v>10</v>
      </c>
      <c r="U15" s="17"/>
      <c r="V15" s="19">
        <v>1.2228116115385481</v>
      </c>
      <c r="W15" s="20">
        <v>11</v>
      </c>
      <c r="X15" s="17"/>
      <c r="Y15" s="19">
        <v>0.9871839391525338</v>
      </c>
      <c r="Z15" s="20">
        <v>17</v>
      </c>
      <c r="AA15" s="17"/>
      <c r="AB15" s="19">
        <v>14.566300616957507</v>
      </c>
      <c r="AC15" s="20">
        <v>14</v>
      </c>
      <c r="AD15" s="17"/>
      <c r="AE15" s="17"/>
      <c r="AF15" s="17"/>
      <c r="AG15" s="17"/>
      <c r="AH15" s="17"/>
      <c r="AI15" s="17" t="str">
        <f t="shared" si="2"/>
        <v>E</v>
      </c>
      <c r="AJ15" s="17" t="str">
        <f t="shared" si="3"/>
        <v>F</v>
      </c>
      <c r="AK15" s="17" t="str">
        <f t="shared" si="4"/>
        <v>G</v>
      </c>
      <c r="AL15" s="17" t="str">
        <f t="shared" si="5"/>
        <v>H</v>
      </c>
      <c r="AM15" s="17" t="str">
        <f t="shared" si="6"/>
        <v>I</v>
      </c>
      <c r="AN15" s="17" t="str">
        <f aca="true" t="shared" si="7" ref="AN15:AN22">CHAR(74)</f>
        <v>J</v>
      </c>
      <c r="AO15" s="17"/>
      <c r="AP15" s="17"/>
      <c r="AQ15" s="19">
        <v>97.61854714146756</v>
      </c>
    </row>
    <row r="16" spans="1:43" ht="12" customHeight="1">
      <c r="A16" s="15" t="s">
        <v>26</v>
      </c>
      <c r="B16" s="16">
        <v>8.5</v>
      </c>
      <c r="C16" s="17"/>
      <c r="D16" s="19">
        <v>2.2024790022958443</v>
      </c>
      <c r="E16" s="20">
        <v>8</v>
      </c>
      <c r="F16" s="17"/>
      <c r="G16" s="19">
        <v>2.019479425659003</v>
      </c>
      <c r="H16" s="20">
        <v>15</v>
      </c>
      <c r="I16" s="17"/>
      <c r="J16" s="19">
        <v>2.008301076263152</v>
      </c>
      <c r="K16" s="20">
        <v>15</v>
      </c>
      <c r="L16" s="17"/>
      <c r="M16" s="19">
        <v>2.3311435035282457</v>
      </c>
      <c r="N16" s="20">
        <v>15</v>
      </c>
      <c r="O16" s="17"/>
      <c r="P16" s="19">
        <v>2.4796532248118837</v>
      </c>
      <c r="Q16" s="20">
        <v>13</v>
      </c>
      <c r="R16" s="17"/>
      <c r="S16" s="19">
        <v>1.2701276462682403</v>
      </c>
      <c r="T16" s="20">
        <v>13</v>
      </c>
      <c r="U16" s="17"/>
      <c r="V16" s="19">
        <v>1.1535958599420266</v>
      </c>
      <c r="W16" s="20">
        <v>17</v>
      </c>
      <c r="X16" s="17"/>
      <c r="Y16" s="19">
        <v>1.0053529687074882</v>
      </c>
      <c r="Z16" s="20">
        <v>16</v>
      </c>
      <c r="AA16" s="17"/>
      <c r="AB16" s="19">
        <v>14.470132707475885</v>
      </c>
      <c r="AC16" s="20">
        <v>15</v>
      </c>
      <c r="AD16" s="17"/>
      <c r="AE16" s="17"/>
      <c r="AF16" s="17"/>
      <c r="AG16" s="17"/>
      <c r="AH16" s="17"/>
      <c r="AI16" s="17" t="str">
        <f t="shared" si="2"/>
        <v>E</v>
      </c>
      <c r="AJ16" s="17" t="str">
        <f t="shared" si="3"/>
        <v>F</v>
      </c>
      <c r="AK16" s="17" t="str">
        <f t="shared" si="4"/>
        <v>G</v>
      </c>
      <c r="AL16" s="17" t="str">
        <f t="shared" si="5"/>
        <v>H</v>
      </c>
      <c r="AM16" s="17" t="str">
        <f t="shared" si="6"/>
        <v>I</v>
      </c>
      <c r="AN16" s="17" t="str">
        <f t="shared" si="7"/>
        <v>J</v>
      </c>
      <c r="AO16" s="17"/>
      <c r="AP16" s="17"/>
      <c r="AQ16" s="19">
        <v>96.97406149943026</v>
      </c>
    </row>
    <row r="17" spans="1:43" ht="12" customHeight="1">
      <c r="A17" s="15" t="s">
        <v>27</v>
      </c>
      <c r="B17" s="16">
        <v>9</v>
      </c>
      <c r="C17" s="17"/>
      <c r="D17" s="19">
        <v>2.1393612028333693</v>
      </c>
      <c r="E17" s="20">
        <v>12</v>
      </c>
      <c r="F17" s="17"/>
      <c r="G17" s="19">
        <v>1.9292233619424</v>
      </c>
      <c r="H17" s="20">
        <v>19</v>
      </c>
      <c r="I17" s="17"/>
      <c r="J17" s="19">
        <v>1.9451830424377385</v>
      </c>
      <c r="K17" s="20">
        <v>18</v>
      </c>
      <c r="L17" s="17"/>
      <c r="M17" s="19">
        <v>2.4442448055862194</v>
      </c>
      <c r="N17" s="20">
        <v>10</v>
      </c>
      <c r="O17" s="17"/>
      <c r="P17" s="19">
        <v>2.441987606207146</v>
      </c>
      <c r="Q17" s="20">
        <v>15</v>
      </c>
      <c r="R17" s="17"/>
      <c r="S17" s="19">
        <v>1.2083376526660017</v>
      </c>
      <c r="T17" s="20">
        <v>17</v>
      </c>
      <c r="U17" s="17"/>
      <c r="V17" s="19">
        <v>1.2401155494376785</v>
      </c>
      <c r="W17" s="20">
        <v>10</v>
      </c>
      <c r="X17" s="17"/>
      <c r="Y17" s="19">
        <v>1.0961981164822616</v>
      </c>
      <c r="Z17" s="20">
        <v>10</v>
      </c>
      <c r="AA17" s="17"/>
      <c r="AB17" s="19">
        <v>14.444651337592814</v>
      </c>
      <c r="AC17" s="20">
        <v>16</v>
      </c>
      <c r="AD17" s="17"/>
      <c r="AE17" s="17"/>
      <c r="AF17" s="17"/>
      <c r="AG17" s="17"/>
      <c r="AH17" s="17"/>
      <c r="AI17" s="17" t="str">
        <f t="shared" si="2"/>
        <v>E</v>
      </c>
      <c r="AJ17" s="17" t="str">
        <f t="shared" si="3"/>
        <v>F</v>
      </c>
      <c r="AK17" s="17" t="str">
        <f t="shared" si="4"/>
        <v>G</v>
      </c>
      <c r="AL17" s="17" t="str">
        <f t="shared" si="5"/>
        <v>H</v>
      </c>
      <c r="AM17" s="17" t="str">
        <f t="shared" si="6"/>
        <v>I</v>
      </c>
      <c r="AN17" s="17" t="str">
        <f t="shared" si="7"/>
        <v>J</v>
      </c>
      <c r="AO17" s="17"/>
      <c r="AP17" s="17"/>
      <c r="AQ17" s="19">
        <v>96.80329375458062</v>
      </c>
    </row>
    <row r="18" spans="1:43" ht="12" customHeight="1">
      <c r="A18" s="15" t="s">
        <v>28</v>
      </c>
      <c r="B18" s="16">
        <v>8</v>
      </c>
      <c r="C18" s="17"/>
      <c r="D18" s="19">
        <v>1.999837646126845</v>
      </c>
      <c r="E18" s="20">
        <v>18</v>
      </c>
      <c r="F18" s="17"/>
      <c r="G18" s="19">
        <v>2.0194794256590036</v>
      </c>
      <c r="H18" s="20">
        <v>13</v>
      </c>
      <c r="I18" s="17"/>
      <c r="J18" s="19">
        <v>1.9164930270625506</v>
      </c>
      <c r="K18" s="20">
        <v>20</v>
      </c>
      <c r="L18" s="17"/>
      <c r="M18" s="19">
        <v>2.312293286518583</v>
      </c>
      <c r="N18" s="20">
        <v>18</v>
      </c>
      <c r="O18" s="17"/>
      <c r="P18" s="19">
        <v>2.266214719385038</v>
      </c>
      <c r="Q18" s="20">
        <v>22</v>
      </c>
      <c r="R18" s="17"/>
      <c r="S18" s="19">
        <v>1.2357998720447743</v>
      </c>
      <c r="T18" s="20">
        <v>15</v>
      </c>
      <c r="U18" s="17"/>
      <c r="V18" s="19">
        <v>1.1362919220428962</v>
      </c>
      <c r="W18" s="20">
        <v>19</v>
      </c>
      <c r="X18" s="17"/>
      <c r="Y18" s="19">
        <v>1.0295783414474278</v>
      </c>
      <c r="Z18" s="20">
        <v>15</v>
      </c>
      <c r="AA18" s="17"/>
      <c r="AB18" s="19">
        <v>13.915988240287119</v>
      </c>
      <c r="AC18" s="20">
        <v>17</v>
      </c>
      <c r="AD18" s="17"/>
      <c r="AE18" s="17"/>
      <c r="AF18" s="17"/>
      <c r="AG18" s="17"/>
      <c r="AH18" s="17"/>
      <c r="AI18" s="17"/>
      <c r="AJ18" s="17" t="str">
        <f t="shared" si="3"/>
        <v>F</v>
      </c>
      <c r="AK18" s="17" t="str">
        <f t="shared" si="4"/>
        <v>G</v>
      </c>
      <c r="AL18" s="17" t="str">
        <f t="shared" si="5"/>
        <v>H</v>
      </c>
      <c r="AM18" s="17" t="str">
        <f t="shared" si="6"/>
        <v>I</v>
      </c>
      <c r="AN18" s="17" t="str">
        <f t="shared" si="7"/>
        <v>J</v>
      </c>
      <c r="AO18" s="17"/>
      <c r="AP18" s="17"/>
      <c r="AQ18" s="19">
        <v>93.26036787083144</v>
      </c>
    </row>
    <row r="19" spans="1:43" ht="12" customHeight="1">
      <c r="A19" s="15" t="s">
        <v>29</v>
      </c>
      <c r="B19" s="16">
        <v>8.5</v>
      </c>
      <c r="C19" s="17"/>
      <c r="D19" s="19">
        <v>1.7307565010499772</v>
      </c>
      <c r="E19" s="20">
        <v>25</v>
      </c>
      <c r="F19" s="17"/>
      <c r="G19" s="19">
        <v>2.047684445570442</v>
      </c>
      <c r="H19" s="20">
        <v>11</v>
      </c>
      <c r="I19" s="17"/>
      <c r="J19" s="19">
        <v>2.008301076263152</v>
      </c>
      <c r="K19" s="20">
        <v>15</v>
      </c>
      <c r="L19" s="17"/>
      <c r="M19" s="19">
        <v>2.3814107488873453</v>
      </c>
      <c r="N19" s="20">
        <v>14</v>
      </c>
      <c r="O19" s="17"/>
      <c r="P19" s="19">
        <v>2.4043219876024082</v>
      </c>
      <c r="Q19" s="20">
        <v>17</v>
      </c>
      <c r="R19" s="17"/>
      <c r="S19" s="19">
        <v>1.0984887751509107</v>
      </c>
      <c r="T19" s="20">
        <v>24</v>
      </c>
      <c r="U19" s="17"/>
      <c r="V19" s="19">
        <v>1.1535958599420264</v>
      </c>
      <c r="W19" s="20">
        <v>18</v>
      </c>
      <c r="X19" s="17"/>
      <c r="Y19" s="19">
        <v>0.9387331936726548</v>
      </c>
      <c r="Z19" s="20">
        <v>22</v>
      </c>
      <c r="AA19" s="17"/>
      <c r="AB19" s="19">
        <v>13.763292588138915</v>
      </c>
      <c r="AC19" s="20">
        <v>19</v>
      </c>
      <c r="AD19" s="17"/>
      <c r="AE19" s="17"/>
      <c r="AF19" s="17"/>
      <c r="AG19" s="17"/>
      <c r="AH19" s="17"/>
      <c r="AI19" s="17"/>
      <c r="AJ19" s="17" t="str">
        <f t="shared" si="3"/>
        <v>F</v>
      </c>
      <c r="AK19" s="17" t="str">
        <f t="shared" si="4"/>
        <v>G</v>
      </c>
      <c r="AL19" s="17" t="str">
        <f t="shared" si="5"/>
        <v>H</v>
      </c>
      <c r="AM19" s="17" t="str">
        <f t="shared" si="6"/>
        <v>I</v>
      </c>
      <c r="AN19" s="17" t="str">
        <f t="shared" si="7"/>
        <v>J</v>
      </c>
      <c r="AO19" s="17"/>
      <c r="AP19" s="17"/>
      <c r="AQ19" s="19">
        <v>92.23705192332356</v>
      </c>
    </row>
    <row r="20" spans="1:43" ht="12" customHeight="1">
      <c r="A20" s="15" t="s">
        <v>30</v>
      </c>
      <c r="B20" s="16">
        <v>8</v>
      </c>
      <c r="C20" s="17"/>
      <c r="D20" s="19">
        <v>1.7374004799407639</v>
      </c>
      <c r="E20" s="20">
        <v>24</v>
      </c>
      <c r="F20" s="17"/>
      <c r="G20" s="19">
        <v>1.8220442862789332</v>
      </c>
      <c r="H20" s="20">
        <v>24</v>
      </c>
      <c r="I20" s="17"/>
      <c r="J20" s="19">
        <v>1.916493027062551</v>
      </c>
      <c r="K20" s="20">
        <v>19</v>
      </c>
      <c r="L20" s="17"/>
      <c r="M20" s="19">
        <v>2.09865749374241</v>
      </c>
      <c r="N20" s="20">
        <v>23</v>
      </c>
      <c r="O20" s="17"/>
      <c r="P20" s="19">
        <v>2.272492322485827</v>
      </c>
      <c r="Q20" s="20">
        <v>21</v>
      </c>
      <c r="R20" s="17"/>
      <c r="S20" s="19">
        <v>1.3731109689386383</v>
      </c>
      <c r="T20" s="20">
        <v>10</v>
      </c>
      <c r="U20" s="17"/>
      <c r="V20" s="19">
        <v>1.2804914045356495</v>
      </c>
      <c r="W20" s="20">
        <v>6</v>
      </c>
      <c r="X20" s="17"/>
      <c r="Y20" s="19">
        <v>0.9629585664125943</v>
      </c>
      <c r="Z20" s="20">
        <v>20</v>
      </c>
      <c r="AA20" s="17"/>
      <c r="AB20" s="19">
        <v>13.463648549397368</v>
      </c>
      <c r="AC20" s="20">
        <v>21</v>
      </c>
      <c r="AD20" s="17"/>
      <c r="AE20" s="17"/>
      <c r="AF20" s="17"/>
      <c r="AG20" s="17"/>
      <c r="AH20" s="17"/>
      <c r="AI20" s="17"/>
      <c r="AJ20" s="17"/>
      <c r="AK20" s="17" t="str">
        <f t="shared" si="4"/>
        <v>G</v>
      </c>
      <c r="AL20" s="17" t="str">
        <f t="shared" si="5"/>
        <v>H</v>
      </c>
      <c r="AM20" s="17" t="str">
        <f t="shared" si="6"/>
        <v>I</v>
      </c>
      <c r="AN20" s="17" t="str">
        <f t="shared" si="7"/>
        <v>J</v>
      </c>
      <c r="AO20" s="17"/>
      <c r="AP20" s="17"/>
      <c r="AQ20" s="19">
        <v>90.22893630833352</v>
      </c>
    </row>
    <row r="21" spans="1:43" ht="12" customHeight="1">
      <c r="A21" s="15" t="s">
        <v>31</v>
      </c>
      <c r="B21" s="16">
        <v>9</v>
      </c>
      <c r="C21" s="17"/>
      <c r="D21" s="19">
        <v>1.8802460260926817</v>
      </c>
      <c r="E21" s="20">
        <v>21</v>
      </c>
      <c r="F21" s="17"/>
      <c r="G21" s="19">
        <v>1.8784543261018103</v>
      </c>
      <c r="H21" s="20">
        <v>22</v>
      </c>
      <c r="I21" s="17"/>
      <c r="J21" s="19">
        <v>1.910755023987513</v>
      </c>
      <c r="K21" s="20">
        <v>22</v>
      </c>
      <c r="L21" s="17"/>
      <c r="M21" s="19">
        <v>2.130074522091847</v>
      </c>
      <c r="N21" s="20">
        <v>21</v>
      </c>
      <c r="O21" s="17"/>
      <c r="P21" s="19">
        <v>2.3541011627960917</v>
      </c>
      <c r="Q21" s="20">
        <v>19</v>
      </c>
      <c r="R21" s="17"/>
      <c r="S21" s="19">
        <v>1.1396821042190697</v>
      </c>
      <c r="T21" s="20">
        <v>20</v>
      </c>
      <c r="U21" s="17"/>
      <c r="V21" s="19">
        <v>1.130523942743186</v>
      </c>
      <c r="W21" s="20">
        <v>20</v>
      </c>
      <c r="X21" s="17"/>
      <c r="Y21" s="19">
        <v>0.9629585664125943</v>
      </c>
      <c r="Z21" s="20">
        <v>20</v>
      </c>
      <c r="AA21" s="17"/>
      <c r="AB21" s="19">
        <v>13.386795674444796</v>
      </c>
      <c r="AC21" s="20">
        <v>22</v>
      </c>
      <c r="AD21" s="17"/>
      <c r="AE21" s="17"/>
      <c r="AF21" s="17"/>
      <c r="AG21" s="17"/>
      <c r="AH21" s="17"/>
      <c r="AI21" s="17"/>
      <c r="AJ21" s="17"/>
      <c r="AK21" s="17"/>
      <c r="AL21" s="17" t="str">
        <f t="shared" si="5"/>
        <v>H</v>
      </c>
      <c r="AM21" s="17" t="str">
        <f t="shared" si="6"/>
        <v>I</v>
      </c>
      <c r="AN21" s="17" t="str">
        <f t="shared" si="7"/>
        <v>J</v>
      </c>
      <c r="AO21" s="17"/>
      <c r="AP21" s="17"/>
      <c r="AQ21" s="19">
        <v>89.71389366340959</v>
      </c>
    </row>
    <row r="22" spans="1:43" ht="12" customHeight="1">
      <c r="A22" s="15" t="s">
        <v>32</v>
      </c>
      <c r="B22" s="16">
        <v>8</v>
      </c>
      <c r="C22" s="17"/>
      <c r="D22" s="19">
        <v>1.8403821527479607</v>
      </c>
      <c r="E22" s="20">
        <v>22</v>
      </c>
      <c r="F22" s="17"/>
      <c r="G22" s="19">
        <v>1.8671723181372348</v>
      </c>
      <c r="H22" s="20">
        <v>23</v>
      </c>
      <c r="I22" s="17"/>
      <c r="J22" s="19">
        <v>1.9164930270625506</v>
      </c>
      <c r="K22" s="20">
        <v>20</v>
      </c>
      <c r="L22" s="17"/>
      <c r="M22" s="19">
        <v>2.2745928524992585</v>
      </c>
      <c r="N22" s="20">
        <v>19</v>
      </c>
      <c r="O22" s="17"/>
      <c r="P22" s="19">
        <v>2.1218298480668776</v>
      </c>
      <c r="Q22" s="20">
        <v>25</v>
      </c>
      <c r="R22" s="17"/>
      <c r="S22" s="19">
        <v>1.1328165493743765</v>
      </c>
      <c r="T22" s="20">
        <v>22</v>
      </c>
      <c r="U22" s="17"/>
      <c r="V22" s="19">
        <v>1.1708997978411568</v>
      </c>
      <c r="W22" s="20">
        <v>16</v>
      </c>
      <c r="X22" s="17"/>
      <c r="Y22" s="19">
        <v>0.878169761822806</v>
      </c>
      <c r="Z22" s="20">
        <v>24</v>
      </c>
      <c r="AA22" s="17"/>
      <c r="AB22" s="19">
        <v>13.202356307552222</v>
      </c>
      <c r="AC22" s="20">
        <v>24</v>
      </c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 t="str">
        <f t="shared" si="7"/>
        <v>J</v>
      </c>
      <c r="AO22" s="17" t="str">
        <f>CHAR(75)</f>
        <v>K</v>
      </c>
      <c r="AP22" s="17"/>
      <c r="AQ22" s="19">
        <v>88.47784179923312</v>
      </c>
    </row>
    <row r="23" spans="1:43" ht="12" customHeight="1">
      <c r="A23" s="15" t="s">
        <v>33</v>
      </c>
      <c r="B23" s="16">
        <v>8</v>
      </c>
      <c r="C23" s="17"/>
      <c r="D23" s="19">
        <v>1.7639763955039116</v>
      </c>
      <c r="E23" s="20">
        <v>23</v>
      </c>
      <c r="F23" s="17"/>
      <c r="G23" s="19">
        <v>1.6810191867217403</v>
      </c>
      <c r="H23" s="20">
        <v>25</v>
      </c>
      <c r="I23" s="17"/>
      <c r="J23" s="19">
        <v>1.7099249163611978</v>
      </c>
      <c r="K23" s="20">
        <v>25</v>
      </c>
      <c r="L23" s="17"/>
      <c r="M23" s="19">
        <v>1.8221876442673615</v>
      </c>
      <c r="N23" s="20">
        <v>25</v>
      </c>
      <c r="O23" s="17"/>
      <c r="P23" s="19">
        <v>2.1343850542684564</v>
      </c>
      <c r="Q23" s="20">
        <v>24</v>
      </c>
      <c r="R23" s="17"/>
      <c r="S23" s="19">
        <v>0.9062532394995011</v>
      </c>
      <c r="T23" s="20">
        <v>25</v>
      </c>
      <c r="U23" s="17"/>
      <c r="V23" s="19">
        <v>0.917108708653911</v>
      </c>
      <c r="W23" s="20">
        <v>25</v>
      </c>
      <c r="X23" s="17"/>
      <c r="Y23" s="19">
        <v>0.8600007322678515</v>
      </c>
      <c r="Z23" s="20">
        <v>25</v>
      </c>
      <c r="AA23" s="17"/>
      <c r="AB23" s="19">
        <v>11.794855877543931</v>
      </c>
      <c r="AC23" s="20">
        <v>25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 t="str">
        <f>CHAR(75)</f>
        <v>K</v>
      </c>
      <c r="AP23" s="17"/>
      <c r="AQ23" s="19">
        <v>79.04523768845108</v>
      </c>
    </row>
    <row r="24" spans="1:43" ht="12" customHeight="1">
      <c r="A24" s="15"/>
      <c r="B24" s="16"/>
      <c r="C24" s="17"/>
      <c r="D24" s="19"/>
      <c r="E24" s="20"/>
      <c r="F24" s="17"/>
      <c r="G24" s="19"/>
      <c r="H24" s="20"/>
      <c r="I24" s="17"/>
      <c r="J24" s="19"/>
      <c r="K24" s="20"/>
      <c r="L24" s="17"/>
      <c r="M24" s="19"/>
      <c r="N24" s="20"/>
      <c r="O24" s="17"/>
      <c r="P24" s="19"/>
      <c r="Q24" s="20"/>
      <c r="R24" s="17"/>
      <c r="S24" s="19"/>
      <c r="T24" s="20"/>
      <c r="U24" s="17"/>
      <c r="V24" s="19"/>
      <c r="W24" s="20"/>
      <c r="X24" s="17"/>
      <c r="Y24" s="19"/>
      <c r="Z24" s="20"/>
      <c r="AA24" s="17"/>
      <c r="AB24" s="19"/>
      <c r="AC24" s="20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9"/>
    </row>
    <row r="25" spans="1:43" ht="12" customHeight="1">
      <c r="A25" s="15" t="s">
        <v>34</v>
      </c>
      <c r="B25" s="16"/>
      <c r="C25" s="17"/>
      <c r="D25" s="19"/>
      <c r="E25" s="20"/>
      <c r="F25" s="17"/>
      <c r="G25" s="19"/>
      <c r="H25" s="20"/>
      <c r="I25" s="17"/>
      <c r="J25" s="19"/>
      <c r="K25" s="20"/>
      <c r="L25" s="17"/>
      <c r="M25" s="19"/>
      <c r="N25" s="20"/>
      <c r="O25" s="17"/>
      <c r="P25" s="19"/>
      <c r="Q25" s="20"/>
      <c r="R25" s="17"/>
      <c r="S25" s="19"/>
      <c r="T25" s="20"/>
      <c r="U25" s="17"/>
      <c r="V25" s="19"/>
      <c r="W25" s="20"/>
      <c r="X25" s="17"/>
      <c r="Y25" s="19"/>
      <c r="Z25" s="20"/>
      <c r="AA25" s="17"/>
      <c r="AB25" s="19"/>
      <c r="AC25" s="20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9"/>
    </row>
    <row r="26" spans="1:43" ht="12" customHeight="1">
      <c r="A26" s="15" t="s">
        <v>35</v>
      </c>
      <c r="B26" s="16">
        <v>9</v>
      </c>
      <c r="C26" s="17"/>
      <c r="D26" s="19">
        <v>2.3652564851201228</v>
      </c>
      <c r="E26" s="20">
        <v>4</v>
      </c>
      <c r="F26" s="17"/>
      <c r="G26" s="19">
        <v>2.2676836008796633</v>
      </c>
      <c r="H26" s="20">
        <v>1</v>
      </c>
      <c r="I26" s="17"/>
      <c r="J26" s="19">
        <v>2.4788173284162336</v>
      </c>
      <c r="K26" s="20">
        <v>1</v>
      </c>
      <c r="L26" s="17"/>
      <c r="M26" s="19">
        <v>2.8526661741289043</v>
      </c>
      <c r="N26" s="20">
        <v>1</v>
      </c>
      <c r="O26" s="17"/>
      <c r="P26" s="19">
        <v>2.9065302356655747</v>
      </c>
      <c r="Q26" s="20">
        <v>1</v>
      </c>
      <c r="R26" s="17"/>
      <c r="S26" s="19">
        <v>1.6202709433475933</v>
      </c>
      <c r="T26" s="20">
        <v>1</v>
      </c>
      <c r="U26" s="17"/>
      <c r="V26" s="19">
        <v>1.4016189698295622</v>
      </c>
      <c r="W26" s="20">
        <v>2</v>
      </c>
      <c r="X26" s="17"/>
      <c r="Y26" s="19">
        <v>1.253663039291868</v>
      </c>
      <c r="Z26" s="20">
        <v>5</v>
      </c>
      <c r="AA26" s="17"/>
      <c r="AB26" s="19">
        <v>17.146506776679523</v>
      </c>
      <c r="AC26" s="20">
        <v>1</v>
      </c>
      <c r="AD26" s="17"/>
      <c r="AE26" s="17" t="str">
        <f>CHAR(65)</f>
        <v>A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9">
        <v>114.91023864646812</v>
      </c>
    </row>
    <row r="27" spans="1:43" ht="12" customHeight="1">
      <c r="A27" s="15" t="s">
        <v>36</v>
      </c>
      <c r="B27" s="16">
        <v>9</v>
      </c>
      <c r="C27" s="17"/>
      <c r="D27" s="19">
        <v>2.408442347910237</v>
      </c>
      <c r="E27" s="20">
        <v>2</v>
      </c>
      <c r="F27" s="17"/>
      <c r="G27" s="19">
        <v>2.1548635212339087</v>
      </c>
      <c r="H27" s="20">
        <v>5</v>
      </c>
      <c r="I27" s="17"/>
      <c r="J27" s="19">
        <v>2.295201230015031</v>
      </c>
      <c r="K27" s="20">
        <v>3</v>
      </c>
      <c r="L27" s="17"/>
      <c r="M27" s="19">
        <v>2.5761963246538566</v>
      </c>
      <c r="N27" s="20">
        <v>4</v>
      </c>
      <c r="O27" s="17"/>
      <c r="P27" s="19">
        <v>2.8625870139600473</v>
      </c>
      <c r="Q27" s="20">
        <v>2</v>
      </c>
      <c r="R27" s="17"/>
      <c r="S27" s="19">
        <v>1.4280354076961839</v>
      </c>
      <c r="T27" s="20">
        <v>6</v>
      </c>
      <c r="U27" s="17"/>
      <c r="V27" s="19">
        <v>1.4592987628266636</v>
      </c>
      <c r="W27" s="20">
        <v>1</v>
      </c>
      <c r="X27" s="17"/>
      <c r="Y27" s="19">
        <v>1.3263391575116863</v>
      </c>
      <c r="Z27" s="20">
        <v>2</v>
      </c>
      <c r="AA27" s="17"/>
      <c r="AB27" s="19">
        <v>16.510963765807613</v>
      </c>
      <c r="AC27" s="20">
        <v>2</v>
      </c>
      <c r="AD27" s="17"/>
      <c r="AE27" s="17" t="str">
        <f>CHAR(65)</f>
        <v>A</v>
      </c>
      <c r="AF27" s="17" t="str">
        <f>CHAR(66)</f>
        <v>B</v>
      </c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9">
        <v>110.6510387989101</v>
      </c>
    </row>
    <row r="28" spans="1:43" ht="12" customHeight="1">
      <c r="A28" s="15" t="s">
        <v>37</v>
      </c>
      <c r="B28" s="16">
        <v>9</v>
      </c>
      <c r="C28" s="17"/>
      <c r="D28" s="19">
        <v>2.3054606751030406</v>
      </c>
      <c r="E28" s="20">
        <v>6</v>
      </c>
      <c r="F28" s="17"/>
      <c r="G28" s="19">
        <v>2.1548635212339087</v>
      </c>
      <c r="H28" s="20">
        <v>5</v>
      </c>
      <c r="I28" s="17"/>
      <c r="J28" s="19">
        <v>2.2492972054147304</v>
      </c>
      <c r="K28" s="20">
        <v>5</v>
      </c>
      <c r="L28" s="17"/>
      <c r="M28" s="19">
        <v>2.3939775602271207</v>
      </c>
      <c r="N28" s="20">
        <v>12</v>
      </c>
      <c r="O28" s="17"/>
      <c r="P28" s="19">
        <v>2.592650080626096</v>
      </c>
      <c r="Q28" s="20">
        <v>9</v>
      </c>
      <c r="R28" s="17"/>
      <c r="S28" s="19">
        <v>1.4280354076961839</v>
      </c>
      <c r="T28" s="20">
        <v>6</v>
      </c>
      <c r="U28" s="17"/>
      <c r="V28" s="19">
        <v>1.263187466636519</v>
      </c>
      <c r="W28" s="20">
        <v>7</v>
      </c>
      <c r="X28" s="17"/>
      <c r="Y28" s="19">
        <v>1.2900010984017771</v>
      </c>
      <c r="Z28" s="20">
        <v>3</v>
      </c>
      <c r="AA28" s="17"/>
      <c r="AB28" s="19">
        <v>15.677473015339375</v>
      </c>
      <c r="AC28" s="20">
        <v>5</v>
      </c>
      <c r="AD28" s="17"/>
      <c r="AE28" s="17" t="str">
        <f>CHAR(65)</f>
        <v>A</v>
      </c>
      <c r="AF28" s="17" t="str">
        <f>CHAR(66)</f>
        <v>B</v>
      </c>
      <c r="AG28" s="17" t="str">
        <f>CHAR(67)</f>
        <v>C</v>
      </c>
      <c r="AH28" s="17" t="str">
        <f>CHAR(68)</f>
        <v>D</v>
      </c>
      <c r="AI28" s="17" t="str">
        <f>CHAR(69)</f>
        <v>E</v>
      </c>
      <c r="AJ28" s="17"/>
      <c r="AK28" s="17"/>
      <c r="AL28" s="17"/>
      <c r="AM28" s="17"/>
      <c r="AN28" s="17"/>
      <c r="AO28" s="17"/>
      <c r="AP28" s="17"/>
      <c r="AQ28" s="19">
        <v>105.06525842432137</v>
      </c>
    </row>
    <row r="29" spans="1:43" ht="12" customHeight="1">
      <c r="A29" s="15" t="s">
        <v>38</v>
      </c>
      <c r="B29" s="16">
        <v>9</v>
      </c>
      <c r="C29" s="17"/>
      <c r="D29" s="19">
        <v>2.3586125062293353</v>
      </c>
      <c r="E29" s="20">
        <v>5</v>
      </c>
      <c r="F29" s="17"/>
      <c r="G29" s="19">
        <v>2.262042596897375</v>
      </c>
      <c r="H29" s="20">
        <v>2</v>
      </c>
      <c r="I29" s="17"/>
      <c r="J29" s="19">
        <v>2.1574891562141287</v>
      </c>
      <c r="K29" s="20">
        <v>6</v>
      </c>
      <c r="L29" s="17"/>
      <c r="M29" s="19">
        <v>2.387694154557233</v>
      </c>
      <c r="N29" s="20">
        <v>13</v>
      </c>
      <c r="O29" s="17"/>
      <c r="P29" s="19">
        <v>2.6554261116339917</v>
      </c>
      <c r="Q29" s="20">
        <v>7</v>
      </c>
      <c r="R29" s="17"/>
      <c r="S29" s="19">
        <v>1.1671443235978425</v>
      </c>
      <c r="T29" s="20">
        <v>19</v>
      </c>
      <c r="U29" s="17"/>
      <c r="V29" s="19">
        <v>1.1247559634434758</v>
      </c>
      <c r="W29" s="20">
        <v>22</v>
      </c>
      <c r="X29" s="17"/>
      <c r="Y29" s="19">
        <v>0.975071252782564</v>
      </c>
      <c r="Z29" s="20">
        <v>18</v>
      </c>
      <c r="AA29" s="17"/>
      <c r="AB29" s="19">
        <v>15.088236065355943</v>
      </c>
      <c r="AC29" s="20">
        <v>9</v>
      </c>
      <c r="AD29" s="17"/>
      <c r="AE29" s="17"/>
      <c r="AF29" s="17" t="str">
        <f>CHAR(66)</f>
        <v>B</v>
      </c>
      <c r="AG29" s="17" t="str">
        <f>CHAR(67)</f>
        <v>C</v>
      </c>
      <c r="AH29" s="17" t="str">
        <f>CHAR(68)</f>
        <v>D</v>
      </c>
      <c r="AI29" s="17" t="str">
        <f>CHAR(69)</f>
        <v>E</v>
      </c>
      <c r="AJ29" s="17" t="str">
        <f>CHAR(70)</f>
        <v>F</v>
      </c>
      <c r="AK29" s="17"/>
      <c r="AL29" s="17"/>
      <c r="AM29" s="17"/>
      <c r="AN29" s="17"/>
      <c r="AO29" s="17"/>
      <c r="AP29" s="17"/>
      <c r="AQ29" s="19">
        <v>101.11638653899935</v>
      </c>
    </row>
    <row r="30" spans="1:43" ht="12" customHeight="1">
      <c r="A30" s="15" t="s">
        <v>39</v>
      </c>
      <c r="B30" s="16">
        <v>9</v>
      </c>
      <c r="C30" s="17"/>
      <c r="D30" s="19">
        <v>2.0994973294886483</v>
      </c>
      <c r="E30" s="20">
        <v>13</v>
      </c>
      <c r="F30" s="17"/>
      <c r="G30" s="19">
        <v>2.109735489375607</v>
      </c>
      <c r="H30" s="20">
        <v>8</v>
      </c>
      <c r="I30" s="17"/>
      <c r="J30" s="19">
        <v>2.0542051008634528</v>
      </c>
      <c r="K30" s="20">
        <v>13</v>
      </c>
      <c r="L30" s="17"/>
      <c r="M30" s="19">
        <v>2.588763135993631</v>
      </c>
      <c r="N30" s="20">
        <v>3</v>
      </c>
      <c r="O30" s="17"/>
      <c r="P30" s="19">
        <v>2.52359644651741</v>
      </c>
      <c r="Q30" s="20">
        <v>11</v>
      </c>
      <c r="R30" s="17"/>
      <c r="S30" s="19">
        <v>1.4143042980067975</v>
      </c>
      <c r="T30" s="20">
        <v>8</v>
      </c>
      <c r="U30" s="17"/>
      <c r="V30" s="19">
        <v>1.2170436322388378</v>
      </c>
      <c r="W30" s="20">
        <v>13</v>
      </c>
      <c r="X30" s="17"/>
      <c r="Y30" s="19">
        <v>1.0719727437423219</v>
      </c>
      <c r="Z30" s="20">
        <v>13</v>
      </c>
      <c r="AA30" s="17"/>
      <c r="AB30" s="19">
        <v>15.079118176226705</v>
      </c>
      <c r="AC30" s="20">
        <v>10</v>
      </c>
      <c r="AD30" s="17"/>
      <c r="AE30" s="17"/>
      <c r="AF30" s="17" t="str">
        <f>CHAR(66)</f>
        <v>B</v>
      </c>
      <c r="AG30" s="17" t="str">
        <f>CHAR(67)</f>
        <v>C</v>
      </c>
      <c r="AH30" s="17" t="str">
        <f>CHAR(68)</f>
        <v>D</v>
      </c>
      <c r="AI30" s="17" t="str">
        <f>CHAR(69)</f>
        <v>E</v>
      </c>
      <c r="AJ30" s="17" t="str">
        <f>CHAR(70)</f>
        <v>F</v>
      </c>
      <c r="AK30" s="17"/>
      <c r="AL30" s="17"/>
      <c r="AM30" s="17"/>
      <c r="AN30" s="17"/>
      <c r="AO30" s="17"/>
      <c r="AP30" s="17"/>
      <c r="AQ30" s="19">
        <v>101.055281450398</v>
      </c>
    </row>
    <row r="31" spans="1:43" ht="12" customHeight="1">
      <c r="A31" s="15" t="s">
        <v>40</v>
      </c>
      <c r="B31" s="16">
        <v>8</v>
      </c>
      <c r="C31" s="17"/>
      <c r="D31" s="19">
        <v>1.9333978572189763</v>
      </c>
      <c r="E31" s="20">
        <v>20</v>
      </c>
      <c r="F31" s="17"/>
      <c r="G31" s="19">
        <v>1.9123003499955367</v>
      </c>
      <c r="H31" s="20">
        <v>20</v>
      </c>
      <c r="I31" s="17"/>
      <c r="J31" s="19">
        <v>2.0312530885633024</v>
      </c>
      <c r="K31" s="20">
        <v>14</v>
      </c>
      <c r="L31" s="17"/>
      <c r="M31" s="19">
        <v>2.1929085787907217</v>
      </c>
      <c r="N31" s="20">
        <v>20</v>
      </c>
      <c r="O31" s="17"/>
      <c r="P31" s="19">
        <v>2.291325131788196</v>
      </c>
      <c r="Q31" s="20">
        <v>20</v>
      </c>
      <c r="R31" s="17"/>
      <c r="S31" s="19">
        <v>1.187740988131922</v>
      </c>
      <c r="T31" s="20">
        <v>18</v>
      </c>
      <c r="U31" s="17"/>
      <c r="V31" s="19">
        <v>1.130523942743186</v>
      </c>
      <c r="W31" s="20">
        <v>20</v>
      </c>
      <c r="X31" s="17"/>
      <c r="Y31" s="19">
        <v>1.0961981164822616</v>
      </c>
      <c r="Z31" s="20">
        <v>10</v>
      </c>
      <c r="AA31" s="17"/>
      <c r="AB31" s="19">
        <v>13.775648053714102</v>
      </c>
      <c r="AC31" s="20">
        <v>18</v>
      </c>
      <c r="AD31" s="17"/>
      <c r="AE31" s="17"/>
      <c r="AF31" s="17"/>
      <c r="AG31" s="17"/>
      <c r="AH31" s="17"/>
      <c r="AI31" s="17"/>
      <c r="AJ31" s="17" t="str">
        <f>CHAR(70)</f>
        <v>F</v>
      </c>
      <c r="AK31" s="17" t="str">
        <f>CHAR(71)</f>
        <v>G</v>
      </c>
      <c r="AL31" s="17" t="str">
        <f>CHAR(72)</f>
        <v>H</v>
      </c>
      <c r="AM31" s="17" t="str">
        <f>CHAR(73)</f>
        <v>I</v>
      </c>
      <c r="AN31" s="17" t="str">
        <f>CHAR(74)</f>
        <v>J</v>
      </c>
      <c r="AO31" s="17"/>
      <c r="AP31" s="17"/>
      <c r="AQ31" s="19">
        <v>92.31985418248483</v>
      </c>
    </row>
    <row r="32" spans="1:43" ht="12" customHeight="1">
      <c r="A32" s="15" t="s">
        <v>41</v>
      </c>
      <c r="B32" s="16">
        <v>9</v>
      </c>
      <c r="C32" s="17"/>
      <c r="D32" s="19">
        <v>2.0297355511353863</v>
      </c>
      <c r="E32" s="20">
        <v>17</v>
      </c>
      <c r="F32" s="17"/>
      <c r="G32" s="19">
        <v>1.948966875880407</v>
      </c>
      <c r="H32" s="20">
        <v>18</v>
      </c>
      <c r="I32" s="17"/>
      <c r="J32" s="19">
        <v>1.8878030116873628</v>
      </c>
      <c r="K32" s="20">
        <v>24</v>
      </c>
      <c r="L32" s="17"/>
      <c r="M32" s="19">
        <v>2.0672404653929726</v>
      </c>
      <c r="N32" s="20">
        <v>24</v>
      </c>
      <c r="O32" s="17"/>
      <c r="P32" s="19">
        <v>2.4043219876024082</v>
      </c>
      <c r="Q32" s="20">
        <v>17</v>
      </c>
      <c r="R32" s="17"/>
      <c r="S32" s="19">
        <v>1.1396821042190697</v>
      </c>
      <c r="T32" s="20">
        <v>20</v>
      </c>
      <c r="U32" s="17"/>
      <c r="V32" s="19">
        <v>1.0786121290457948</v>
      </c>
      <c r="W32" s="20">
        <v>23</v>
      </c>
      <c r="X32" s="17"/>
      <c r="Y32" s="19">
        <v>0.975071252782564</v>
      </c>
      <c r="Z32" s="20">
        <v>18</v>
      </c>
      <c r="AA32" s="17"/>
      <c r="AB32" s="19">
        <v>13.531433377745962</v>
      </c>
      <c r="AC32" s="20">
        <v>20</v>
      </c>
      <c r="AD32" s="17"/>
      <c r="AE32" s="17"/>
      <c r="AF32" s="17"/>
      <c r="AG32" s="17"/>
      <c r="AH32" s="17"/>
      <c r="AI32" s="17"/>
      <c r="AJ32" s="17"/>
      <c r="AK32" s="17" t="str">
        <f>CHAR(71)</f>
        <v>G</v>
      </c>
      <c r="AL32" s="17" t="str">
        <f>CHAR(72)</f>
        <v>H</v>
      </c>
      <c r="AM32" s="17" t="str">
        <f>CHAR(73)</f>
        <v>I</v>
      </c>
      <c r="AN32" s="17" t="str">
        <f>CHAR(74)</f>
        <v>J</v>
      </c>
      <c r="AO32" s="17"/>
      <c r="AP32" s="17"/>
      <c r="AQ32" s="19">
        <v>90.68320789283729</v>
      </c>
    </row>
    <row r="33" spans="1:43" ht="12" customHeight="1">
      <c r="A33" s="15" t="s">
        <v>42</v>
      </c>
      <c r="B33" s="16">
        <v>8</v>
      </c>
      <c r="C33" s="17"/>
      <c r="D33" s="19">
        <v>2.076243403370894</v>
      </c>
      <c r="E33" s="20">
        <v>14</v>
      </c>
      <c r="F33" s="17"/>
      <c r="G33" s="19">
        <v>1.9066593460132493</v>
      </c>
      <c r="H33" s="20">
        <v>21</v>
      </c>
      <c r="I33" s="17"/>
      <c r="J33" s="19">
        <v>1.8992790178374381</v>
      </c>
      <c r="K33" s="20">
        <v>23</v>
      </c>
      <c r="L33" s="17"/>
      <c r="M33" s="19">
        <v>2.1175077107520726</v>
      </c>
      <c r="N33" s="20">
        <v>22</v>
      </c>
      <c r="O33" s="17"/>
      <c r="P33" s="19">
        <v>2.266214719385038</v>
      </c>
      <c r="Q33" s="20">
        <v>22</v>
      </c>
      <c r="R33" s="17"/>
      <c r="S33" s="19">
        <v>1.1328165493743765</v>
      </c>
      <c r="T33" s="20">
        <v>22</v>
      </c>
      <c r="U33" s="17"/>
      <c r="V33" s="19">
        <v>1.0670761704463745</v>
      </c>
      <c r="W33" s="20">
        <v>24</v>
      </c>
      <c r="X33" s="17"/>
      <c r="Y33" s="19">
        <v>0.8781697618228063</v>
      </c>
      <c r="Z33" s="20">
        <v>23</v>
      </c>
      <c r="AA33" s="17"/>
      <c r="AB33" s="19">
        <v>13.34396667900225</v>
      </c>
      <c r="AC33" s="20">
        <v>23</v>
      </c>
      <c r="AD33" s="17"/>
      <c r="AE33" s="17"/>
      <c r="AF33" s="17"/>
      <c r="AG33" s="17"/>
      <c r="AH33" s="17"/>
      <c r="AI33" s="17"/>
      <c r="AJ33" s="17"/>
      <c r="AK33" s="17"/>
      <c r="AL33" s="17"/>
      <c r="AM33" s="17" t="str">
        <f>CHAR(73)</f>
        <v>I</v>
      </c>
      <c r="AN33" s="17" t="str">
        <f>CHAR(74)</f>
        <v>J</v>
      </c>
      <c r="AO33" s="17"/>
      <c r="AP33" s="17"/>
      <c r="AQ33" s="19">
        <v>89.42686784809979</v>
      </c>
    </row>
    <row r="34" spans="1:43" ht="12" customHeight="1">
      <c r="A34" s="15"/>
      <c r="B34" s="16"/>
      <c r="C34" s="17"/>
      <c r="D34" s="19"/>
      <c r="E34" s="17"/>
      <c r="F34" s="17"/>
      <c r="G34" s="18"/>
      <c r="H34" s="17"/>
      <c r="I34" s="17"/>
      <c r="J34" s="18"/>
      <c r="K34" s="17"/>
      <c r="L34" s="17"/>
      <c r="M34" s="18"/>
      <c r="N34" s="17"/>
      <c r="O34" s="17"/>
      <c r="P34" s="19"/>
      <c r="Q34" s="17"/>
      <c r="R34" s="17"/>
      <c r="S34" s="18"/>
      <c r="T34" s="17"/>
      <c r="U34" s="17"/>
      <c r="V34" s="19"/>
      <c r="W34" s="17"/>
      <c r="X34" s="17"/>
      <c r="Y34" s="18"/>
      <c r="Z34" s="17"/>
      <c r="AA34" s="17"/>
      <c r="AB34" s="19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1:43" ht="12" customHeight="1">
      <c r="A35" s="15" t="s">
        <v>43</v>
      </c>
      <c r="B35" s="16"/>
      <c r="C35" s="17"/>
      <c r="D35" s="37">
        <v>2.100959004844621</v>
      </c>
      <c r="E35" s="37"/>
      <c r="F35" s="17"/>
      <c r="G35" s="37">
        <v>2.03098707378287</v>
      </c>
      <c r="H35" s="37"/>
      <c r="I35" s="17"/>
      <c r="J35" s="37">
        <v>2.06614014725953</v>
      </c>
      <c r="K35" s="37"/>
      <c r="L35" s="17"/>
      <c r="M35" s="37">
        <v>2.3683412650939797</v>
      </c>
      <c r="N35" s="37"/>
      <c r="O35" s="17"/>
      <c r="P35" s="37">
        <v>2.5012481794785995</v>
      </c>
      <c r="Q35" s="37"/>
      <c r="R35" s="17"/>
      <c r="S35" s="37">
        <v>1.2989629766159518</v>
      </c>
      <c r="T35" s="37"/>
      <c r="U35" s="17"/>
      <c r="V35" s="37">
        <v>1.2096606187352088</v>
      </c>
      <c r="W35" s="37"/>
      <c r="X35" s="17"/>
      <c r="Y35" s="37">
        <v>1.0882037434780816</v>
      </c>
      <c r="Z35" s="37"/>
      <c r="AA35" s="17"/>
      <c r="AB35" s="37">
        <v>14.66450300928884</v>
      </c>
      <c r="AC35" s="3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3" ht="12" customHeight="1">
      <c r="A36" s="15" t="s">
        <v>44</v>
      </c>
      <c r="B36" s="16"/>
      <c r="C36" s="17"/>
      <c r="D36" s="36">
        <v>18.521934289799212</v>
      </c>
      <c r="E36" s="36"/>
      <c r="F36" s="19"/>
      <c r="G36" s="36">
        <v>11.323251634201768</v>
      </c>
      <c r="H36" s="36"/>
      <c r="I36" s="19"/>
      <c r="J36" s="36">
        <v>11.954262048294163</v>
      </c>
      <c r="K36" s="36"/>
      <c r="L36" s="19"/>
      <c r="M36" s="36">
        <v>13.31502978658155</v>
      </c>
      <c r="N36" s="36"/>
      <c r="O36" s="19"/>
      <c r="P36" s="36">
        <v>13.319018075466728</v>
      </c>
      <c r="Q36" s="36"/>
      <c r="R36" s="19"/>
      <c r="S36" s="36">
        <v>22.854552882342343</v>
      </c>
      <c r="T36" s="36"/>
      <c r="U36" s="19"/>
      <c r="V36" s="36">
        <v>12.911870100705979</v>
      </c>
      <c r="W36" s="36"/>
      <c r="X36" s="19"/>
      <c r="Y36" s="36">
        <v>19.1070163654116</v>
      </c>
      <c r="Z36" s="36"/>
      <c r="AA36" s="19"/>
      <c r="AB36" s="36">
        <v>10.230776115084685</v>
      </c>
      <c r="AC36" s="36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</row>
    <row r="37" spans="1:43" ht="12" customHeight="1">
      <c r="A37" s="15" t="s">
        <v>45</v>
      </c>
      <c r="B37" s="16"/>
      <c r="C37" s="17"/>
      <c r="D37" s="37">
        <v>0.38438228794967555</v>
      </c>
      <c r="E37" s="37"/>
      <c r="F37" s="17"/>
      <c r="G37" s="37">
        <v>0.22716309027286627</v>
      </c>
      <c r="H37" s="37"/>
      <c r="I37" s="17"/>
      <c r="J37" s="37">
        <v>0.24397313027410408</v>
      </c>
      <c r="K37" s="37"/>
      <c r="L37" s="17"/>
      <c r="M37" s="37">
        <v>0.3114912664261105</v>
      </c>
      <c r="N37" s="37"/>
      <c r="O37" s="17"/>
      <c r="P37" s="37">
        <v>0.3290701157331411</v>
      </c>
      <c r="Q37" s="37"/>
      <c r="R37" s="17"/>
      <c r="S37" s="37">
        <v>0.29324387672247854</v>
      </c>
      <c r="T37" s="37"/>
      <c r="U37" s="17"/>
      <c r="V37" s="37">
        <v>0.15428089174813625</v>
      </c>
      <c r="W37" s="37"/>
      <c r="X37" s="17"/>
      <c r="Y37" s="37">
        <v>0.20538207687674212</v>
      </c>
      <c r="Z37" s="37"/>
      <c r="AA37" s="17"/>
      <c r="AB37" s="37">
        <v>1.4819562408345452</v>
      </c>
      <c r="AC37" s="3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</row>
    <row r="38" spans="1:43" ht="12" customHeight="1" thickBot="1">
      <c r="A38" s="21"/>
      <c r="B38" s="22"/>
      <c r="C38" s="17"/>
      <c r="D38" s="18"/>
      <c r="E38" s="17"/>
      <c r="F38" s="17"/>
      <c r="G38" s="18"/>
      <c r="H38" s="17"/>
      <c r="I38" s="17"/>
      <c r="J38" s="18"/>
      <c r="K38" s="17"/>
      <c r="L38" s="17"/>
      <c r="M38" s="18"/>
      <c r="N38" s="17"/>
      <c r="O38" s="17"/>
      <c r="P38" s="18"/>
      <c r="Q38" s="17"/>
      <c r="R38" s="17"/>
      <c r="S38" s="18"/>
      <c r="T38" s="17"/>
      <c r="U38" s="17"/>
      <c r="V38" s="18"/>
      <c r="W38" s="17"/>
      <c r="X38" s="17"/>
      <c r="Y38" s="18"/>
      <c r="Z38" s="17"/>
      <c r="AA38" s="17"/>
      <c r="AB38" s="18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</row>
    <row r="39" spans="1:43" ht="12" customHeight="1" thickTop="1">
      <c r="A39" s="23" t="s">
        <v>46</v>
      </c>
      <c r="B39" s="24"/>
      <c r="C39" s="25"/>
      <c r="D39" s="26"/>
      <c r="E39" s="25"/>
      <c r="F39" s="25"/>
      <c r="G39" s="26"/>
      <c r="H39" s="25"/>
      <c r="I39" s="25"/>
      <c r="J39" s="26"/>
      <c r="K39" s="25"/>
      <c r="L39" s="25"/>
      <c r="M39" s="26"/>
      <c r="N39" s="25"/>
      <c r="O39" s="25"/>
      <c r="P39" s="26"/>
      <c r="Q39" s="25"/>
      <c r="R39" s="25"/>
      <c r="S39" s="26"/>
      <c r="T39" s="25"/>
      <c r="U39" s="25"/>
      <c r="V39" s="26"/>
      <c r="W39" s="25"/>
      <c r="X39" s="25"/>
      <c r="Y39" s="26"/>
      <c r="Z39" s="25"/>
      <c r="AA39" s="25"/>
      <c r="AB39" s="26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</row>
    <row r="40" spans="1:43" ht="12" customHeight="1">
      <c r="A40" s="21" t="s">
        <v>47</v>
      </c>
      <c r="B40" s="22"/>
      <c r="C40" s="17"/>
      <c r="D40" s="18"/>
      <c r="E40" s="17"/>
      <c r="F40" s="17"/>
      <c r="G40" s="18"/>
      <c r="H40" s="17"/>
      <c r="I40" s="17"/>
      <c r="J40" s="18"/>
      <c r="K40" s="17"/>
      <c r="L40" s="17"/>
      <c r="M40" s="18"/>
      <c r="N40" s="17"/>
      <c r="O40" s="17"/>
      <c r="P40" s="18"/>
      <c r="Q40" s="17"/>
      <c r="R40" s="17"/>
      <c r="S40" s="18"/>
      <c r="T40" s="17"/>
      <c r="U40" s="17"/>
      <c r="V40" s="18"/>
      <c r="W40" s="17"/>
      <c r="X40" s="17"/>
      <c r="Y40" s="18"/>
      <c r="Z40" s="17"/>
      <c r="AA40" s="17"/>
      <c r="AB40" s="1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ht="12" customHeight="1">
      <c r="A41" s="21" t="s">
        <v>48</v>
      </c>
      <c r="B41" s="22"/>
      <c r="C41" s="17"/>
      <c r="D41" s="18"/>
      <c r="E41" s="17"/>
      <c r="F41" s="17"/>
      <c r="G41" s="18"/>
      <c r="H41" s="17"/>
      <c r="I41" s="17"/>
      <c r="J41" s="18"/>
      <c r="K41" s="17"/>
      <c r="L41" s="17"/>
      <c r="M41" s="18"/>
      <c r="N41" s="17"/>
      <c r="O41" s="17"/>
      <c r="P41" s="18"/>
      <c r="Q41" s="17"/>
      <c r="R41" s="17"/>
      <c r="S41" s="18"/>
      <c r="T41" s="17"/>
      <c r="U41" s="17"/>
      <c r="V41" s="18"/>
      <c r="W41" s="17"/>
      <c r="X41" s="17"/>
      <c r="Y41" s="18"/>
      <c r="Z41" s="17"/>
      <c r="AA41" s="17"/>
      <c r="AB41" s="18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</row>
    <row r="42" spans="1:43" ht="12.75">
      <c r="A42" s="27"/>
      <c r="B42" s="28"/>
      <c r="C42" s="29"/>
      <c r="D42" s="30"/>
      <c r="E42" s="29"/>
      <c r="F42" s="29"/>
      <c r="G42" s="30"/>
      <c r="H42" s="29"/>
      <c r="I42" s="29"/>
      <c r="J42" s="30"/>
      <c r="K42" s="29"/>
      <c r="L42" s="29"/>
      <c r="M42" s="30"/>
      <c r="N42" s="29"/>
      <c r="O42" s="29"/>
      <c r="P42" s="30"/>
      <c r="Q42" s="29"/>
      <c r="R42" s="29"/>
      <c r="S42" s="30"/>
      <c r="T42" s="29"/>
      <c r="U42" s="29"/>
      <c r="V42" s="30"/>
      <c r="W42" s="29"/>
      <c r="X42" s="29"/>
      <c r="Y42" s="30"/>
      <c r="Z42" s="29"/>
      <c r="AA42" s="29"/>
      <c r="AB42" s="30"/>
      <c r="AC42" s="29"/>
      <c r="AD42" s="29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29"/>
      <c r="AQ42" s="29"/>
    </row>
    <row r="43" spans="1:43" ht="12.75">
      <c r="A43" s="27"/>
      <c r="B43" s="28"/>
      <c r="C43" s="29"/>
      <c r="D43" s="30"/>
      <c r="E43" s="29"/>
      <c r="F43" s="29"/>
      <c r="G43" s="30"/>
      <c r="H43" s="29"/>
      <c r="I43" s="29"/>
      <c r="J43" s="30"/>
      <c r="K43" s="29"/>
      <c r="L43" s="29"/>
      <c r="M43" s="30"/>
      <c r="N43" s="29"/>
      <c r="O43" s="29"/>
      <c r="P43" s="30"/>
      <c r="Q43" s="29"/>
      <c r="R43" s="29"/>
      <c r="S43" s="30"/>
      <c r="T43" s="29"/>
      <c r="U43" s="29"/>
      <c r="V43" s="30"/>
      <c r="W43" s="29"/>
      <c r="X43" s="29"/>
      <c r="Y43" s="30"/>
      <c r="Z43" s="29"/>
      <c r="AA43" s="29"/>
      <c r="AB43" s="30"/>
      <c r="AC43" s="29"/>
      <c r="AD43" s="29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29"/>
      <c r="AQ43" s="29"/>
    </row>
    <row r="44" spans="1:43" ht="12.75">
      <c r="A44" s="27"/>
      <c r="B44" s="28"/>
      <c r="C44" s="29"/>
      <c r="D44" s="30"/>
      <c r="E44" s="29"/>
      <c r="F44" s="29"/>
      <c r="G44" s="30"/>
      <c r="H44" s="29"/>
      <c r="I44" s="29"/>
      <c r="J44" s="30"/>
      <c r="K44" s="29"/>
      <c r="L44" s="29"/>
      <c r="M44" s="30"/>
      <c r="N44" s="29"/>
      <c r="O44" s="29"/>
      <c r="P44" s="30"/>
      <c r="Q44" s="29"/>
      <c r="R44" s="29"/>
      <c r="S44" s="30"/>
      <c r="T44" s="29"/>
      <c r="U44" s="29"/>
      <c r="V44" s="30"/>
      <c r="W44" s="29"/>
      <c r="X44" s="29"/>
      <c r="Y44" s="30"/>
      <c r="Z44" s="29"/>
      <c r="AA44" s="29"/>
      <c r="AB44" s="30"/>
      <c r="AC44" s="29"/>
      <c r="AD44" s="29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29"/>
      <c r="AQ44" s="29"/>
    </row>
    <row r="45" spans="1:43" ht="12.75">
      <c r="A45" s="27"/>
      <c r="B45" s="28"/>
      <c r="C45" s="29"/>
      <c r="D45" s="30"/>
      <c r="E45" s="29"/>
      <c r="F45" s="29"/>
      <c r="G45" s="30"/>
      <c r="H45" s="29"/>
      <c r="I45" s="29"/>
      <c r="J45" s="30"/>
      <c r="K45" s="29"/>
      <c r="L45" s="29"/>
      <c r="M45" s="30"/>
      <c r="N45" s="29"/>
      <c r="O45" s="29"/>
      <c r="P45" s="30"/>
      <c r="Q45" s="29"/>
      <c r="R45" s="29"/>
      <c r="S45" s="30"/>
      <c r="T45" s="29"/>
      <c r="U45" s="29"/>
      <c r="V45" s="30"/>
      <c r="W45" s="29"/>
      <c r="X45" s="29"/>
      <c r="Y45" s="30"/>
      <c r="Z45" s="29"/>
      <c r="AA45" s="29"/>
      <c r="AB45" s="30"/>
      <c r="AC45" s="29"/>
      <c r="AD45" s="29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29"/>
      <c r="AQ45" s="29"/>
    </row>
    <row r="46" spans="1:43" ht="12.75">
      <c r="A46" s="27"/>
      <c r="B46" s="28"/>
      <c r="C46" s="29"/>
      <c r="D46" s="30"/>
      <c r="E46" s="29"/>
      <c r="F46" s="29"/>
      <c r="G46" s="30"/>
      <c r="H46" s="29"/>
      <c r="I46" s="29"/>
      <c r="J46" s="30"/>
      <c r="K46" s="29"/>
      <c r="L46" s="29"/>
      <c r="M46" s="30"/>
      <c r="N46" s="29"/>
      <c r="O46" s="29"/>
      <c r="P46" s="30"/>
      <c r="Q46" s="29"/>
      <c r="R46" s="29"/>
      <c r="S46" s="30"/>
      <c r="T46" s="29"/>
      <c r="U46" s="29"/>
      <c r="V46" s="30"/>
      <c r="W46" s="29"/>
      <c r="X46" s="29"/>
      <c r="Y46" s="30"/>
      <c r="Z46" s="29"/>
      <c r="AA46" s="29"/>
      <c r="AB46" s="30"/>
      <c r="AC46" s="29"/>
      <c r="AD46" s="29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29"/>
      <c r="AQ46" s="29"/>
    </row>
    <row r="47" spans="1:43" ht="12.75">
      <c r="A47" s="27"/>
      <c r="B47" s="28"/>
      <c r="C47" s="29"/>
      <c r="D47" s="30"/>
      <c r="E47" s="29"/>
      <c r="F47" s="29"/>
      <c r="G47" s="30"/>
      <c r="H47" s="29"/>
      <c r="I47" s="29"/>
      <c r="J47" s="30"/>
      <c r="K47" s="29"/>
      <c r="L47" s="29"/>
      <c r="M47" s="30"/>
      <c r="N47" s="29"/>
      <c r="O47" s="29"/>
      <c r="P47" s="30"/>
      <c r="Q47" s="29"/>
      <c r="R47" s="29"/>
      <c r="S47" s="30"/>
      <c r="T47" s="29"/>
      <c r="U47" s="29"/>
      <c r="V47" s="30"/>
      <c r="W47" s="29"/>
      <c r="X47" s="29"/>
      <c r="Y47" s="30"/>
      <c r="Z47" s="29"/>
      <c r="AA47" s="29"/>
      <c r="AB47" s="30"/>
      <c r="AC47" s="29"/>
      <c r="AD47" s="29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29"/>
      <c r="AQ47" s="29"/>
    </row>
    <row r="48" spans="1:43" ht="12.75">
      <c r="A48" s="27"/>
      <c r="B48" s="28"/>
      <c r="C48" s="29"/>
      <c r="D48" s="30"/>
      <c r="E48" s="29"/>
      <c r="F48" s="29"/>
      <c r="G48" s="30"/>
      <c r="H48" s="29"/>
      <c r="I48" s="29"/>
      <c r="J48" s="30"/>
      <c r="K48" s="29"/>
      <c r="L48" s="29"/>
      <c r="M48" s="30"/>
      <c r="N48" s="29"/>
      <c r="O48" s="29"/>
      <c r="P48" s="30"/>
      <c r="Q48" s="29"/>
      <c r="R48" s="29"/>
      <c r="S48" s="30"/>
      <c r="T48" s="29"/>
      <c r="U48" s="29"/>
      <c r="V48" s="30"/>
      <c r="W48" s="29"/>
      <c r="X48" s="29"/>
      <c r="Y48" s="30"/>
      <c r="Z48" s="29"/>
      <c r="AA48" s="29"/>
      <c r="AB48" s="30"/>
      <c r="AC48" s="29"/>
      <c r="AD48" s="29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29"/>
      <c r="AQ48" s="29"/>
    </row>
    <row r="49" spans="1:43" ht="12.75">
      <c r="A49" s="27"/>
      <c r="B49" s="28"/>
      <c r="C49" s="29"/>
      <c r="D49" s="30"/>
      <c r="E49" s="29"/>
      <c r="F49" s="29"/>
      <c r="G49" s="30"/>
      <c r="H49" s="29"/>
      <c r="I49" s="29"/>
      <c r="J49" s="30"/>
      <c r="K49" s="29"/>
      <c r="L49" s="29"/>
      <c r="M49" s="30"/>
      <c r="N49" s="29"/>
      <c r="O49" s="29"/>
      <c r="P49" s="30"/>
      <c r="Q49" s="29"/>
      <c r="R49" s="29"/>
      <c r="S49" s="30"/>
      <c r="T49" s="29"/>
      <c r="U49" s="29"/>
      <c r="V49" s="30"/>
      <c r="W49" s="29"/>
      <c r="X49" s="29"/>
      <c r="Y49" s="30"/>
      <c r="Z49" s="29"/>
      <c r="AA49" s="29"/>
      <c r="AB49" s="30"/>
      <c r="AC49" s="29"/>
      <c r="AD49" s="29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29"/>
      <c r="AQ49" s="29"/>
    </row>
    <row r="50" spans="1:43" ht="12.75">
      <c r="A50" s="27"/>
      <c r="B50" s="28"/>
      <c r="C50" s="29"/>
      <c r="D50" s="30"/>
      <c r="E50" s="29"/>
      <c r="F50" s="29"/>
      <c r="G50" s="30"/>
      <c r="H50" s="29"/>
      <c r="I50" s="29"/>
      <c r="J50" s="30"/>
      <c r="K50" s="29"/>
      <c r="L50" s="29"/>
      <c r="M50" s="30"/>
      <c r="N50" s="29"/>
      <c r="O50" s="29"/>
      <c r="P50" s="30"/>
      <c r="Q50" s="29"/>
      <c r="R50" s="29"/>
      <c r="S50" s="30"/>
      <c r="T50" s="29"/>
      <c r="U50" s="29"/>
      <c r="V50" s="30"/>
      <c r="W50" s="29"/>
      <c r="X50" s="29"/>
      <c r="Y50" s="30"/>
      <c r="Z50" s="29"/>
      <c r="AA50" s="29"/>
      <c r="AB50" s="30"/>
      <c r="AC50" s="29"/>
      <c r="AD50" s="29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29"/>
      <c r="AQ50" s="29"/>
    </row>
    <row r="51" spans="1:43" ht="12.75">
      <c r="A51" s="27"/>
      <c r="B51" s="28"/>
      <c r="C51" s="29"/>
      <c r="D51" s="30"/>
      <c r="E51" s="29"/>
      <c r="F51" s="29"/>
      <c r="G51" s="30"/>
      <c r="H51" s="29"/>
      <c r="I51" s="29"/>
      <c r="J51" s="30"/>
      <c r="K51" s="29"/>
      <c r="L51" s="29"/>
      <c r="M51" s="30"/>
      <c r="N51" s="29"/>
      <c r="O51" s="29"/>
      <c r="P51" s="30"/>
      <c r="Q51" s="29"/>
      <c r="R51" s="29"/>
      <c r="S51" s="30"/>
      <c r="T51" s="29"/>
      <c r="U51" s="29"/>
      <c r="V51" s="30"/>
      <c r="W51" s="29"/>
      <c r="X51" s="29"/>
      <c r="Y51" s="30"/>
      <c r="Z51" s="29"/>
      <c r="AA51" s="29"/>
      <c r="AB51" s="30"/>
      <c r="AC51" s="29"/>
      <c r="AD51" s="29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29"/>
      <c r="AQ51" s="29"/>
    </row>
    <row r="52" spans="1:43" ht="12.75">
      <c r="A52" s="27"/>
      <c r="B52" s="28"/>
      <c r="C52" s="29"/>
      <c r="D52" s="30"/>
      <c r="E52" s="29"/>
      <c r="F52" s="29"/>
      <c r="G52" s="30"/>
      <c r="H52" s="29"/>
      <c r="I52" s="29"/>
      <c r="J52" s="30"/>
      <c r="K52" s="29"/>
      <c r="L52" s="29"/>
      <c r="M52" s="30"/>
      <c r="N52" s="29"/>
      <c r="O52" s="29"/>
      <c r="P52" s="30"/>
      <c r="Q52" s="29"/>
      <c r="R52" s="29"/>
      <c r="S52" s="30"/>
      <c r="T52" s="29"/>
      <c r="U52" s="29"/>
      <c r="V52" s="30"/>
      <c r="W52" s="29"/>
      <c r="X52" s="29"/>
      <c r="Y52" s="30"/>
      <c r="Z52" s="29"/>
      <c r="AA52" s="29"/>
      <c r="AB52" s="30"/>
      <c r="AC52" s="29"/>
      <c r="AD52" s="29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29"/>
      <c r="AQ52" s="29"/>
    </row>
    <row r="53" spans="1:43" ht="12.75">
      <c r="A53" s="27"/>
      <c r="B53" s="28"/>
      <c r="C53" s="29"/>
      <c r="D53" s="30"/>
      <c r="E53" s="29"/>
      <c r="F53" s="29"/>
      <c r="G53" s="30"/>
      <c r="H53" s="29"/>
      <c r="I53" s="29"/>
      <c r="J53" s="30"/>
      <c r="K53" s="29"/>
      <c r="L53" s="29"/>
      <c r="M53" s="30"/>
      <c r="N53" s="29"/>
      <c r="O53" s="29"/>
      <c r="P53" s="30"/>
      <c r="Q53" s="29"/>
      <c r="R53" s="29"/>
      <c r="S53" s="30"/>
      <c r="T53" s="29"/>
      <c r="U53" s="29"/>
      <c r="V53" s="30"/>
      <c r="W53" s="29"/>
      <c r="X53" s="29"/>
      <c r="Y53" s="30"/>
      <c r="Z53" s="29"/>
      <c r="AA53" s="29"/>
      <c r="AB53" s="30"/>
      <c r="AC53" s="29"/>
      <c r="AD53" s="29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29"/>
      <c r="AQ53" s="29"/>
    </row>
    <row r="54" spans="1:43" ht="12.75">
      <c r="A54" s="27"/>
      <c r="B54" s="28"/>
      <c r="C54" s="29"/>
      <c r="D54" s="30"/>
      <c r="E54" s="29"/>
      <c r="F54" s="29"/>
      <c r="G54" s="30"/>
      <c r="H54" s="29"/>
      <c r="I54" s="29"/>
      <c r="J54" s="30"/>
      <c r="K54" s="29"/>
      <c r="L54" s="29"/>
      <c r="M54" s="30"/>
      <c r="N54" s="29"/>
      <c r="O54" s="29"/>
      <c r="P54" s="30"/>
      <c r="Q54" s="29"/>
      <c r="R54" s="29"/>
      <c r="S54" s="30"/>
      <c r="T54" s="29"/>
      <c r="U54" s="29"/>
      <c r="V54" s="30"/>
      <c r="W54" s="29"/>
      <c r="X54" s="29"/>
      <c r="Y54" s="30"/>
      <c r="Z54" s="29"/>
      <c r="AA54" s="29"/>
      <c r="AB54" s="30"/>
      <c r="AC54" s="29"/>
      <c r="AD54" s="29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29"/>
      <c r="AQ54" s="29"/>
    </row>
    <row r="55" spans="1:43" ht="12.75">
      <c r="A55" s="27"/>
      <c r="B55" s="28"/>
      <c r="C55" s="29"/>
      <c r="D55" s="30"/>
      <c r="E55" s="29"/>
      <c r="F55" s="29"/>
      <c r="G55" s="30"/>
      <c r="H55" s="29"/>
      <c r="I55" s="29"/>
      <c r="J55" s="30"/>
      <c r="K55" s="29"/>
      <c r="L55" s="29"/>
      <c r="M55" s="30"/>
      <c r="N55" s="29"/>
      <c r="O55" s="29"/>
      <c r="P55" s="30"/>
      <c r="Q55" s="29"/>
      <c r="R55" s="29"/>
      <c r="S55" s="30"/>
      <c r="T55" s="29"/>
      <c r="U55" s="29"/>
      <c r="V55" s="30"/>
      <c r="W55" s="29"/>
      <c r="X55" s="29"/>
      <c r="Y55" s="30"/>
      <c r="Z55" s="29"/>
      <c r="AA55" s="29"/>
      <c r="AB55" s="30"/>
      <c r="AC55" s="29"/>
      <c r="AD55" s="29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29"/>
      <c r="AQ55" s="29"/>
    </row>
    <row r="56" spans="1:43" ht="12.75">
      <c r="A56" s="27"/>
      <c r="B56" s="28"/>
      <c r="C56" s="29"/>
      <c r="D56" s="30"/>
      <c r="E56" s="29"/>
      <c r="F56" s="29"/>
      <c r="G56" s="30"/>
      <c r="H56" s="29"/>
      <c r="I56" s="29"/>
      <c r="J56" s="30"/>
      <c r="K56" s="29"/>
      <c r="L56" s="29"/>
      <c r="M56" s="30"/>
      <c r="N56" s="29"/>
      <c r="O56" s="29"/>
      <c r="P56" s="30"/>
      <c r="Q56" s="29"/>
      <c r="R56" s="29"/>
      <c r="S56" s="30"/>
      <c r="T56" s="29"/>
      <c r="U56" s="29"/>
      <c r="V56" s="30"/>
      <c r="W56" s="29"/>
      <c r="X56" s="29"/>
      <c r="Y56" s="30"/>
      <c r="Z56" s="29"/>
      <c r="AA56" s="29"/>
      <c r="AB56" s="30"/>
      <c r="AC56" s="29"/>
      <c r="AD56" s="29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29"/>
      <c r="AQ56" s="29"/>
    </row>
    <row r="57" spans="1:43" ht="12.75">
      <c r="A57" s="27"/>
      <c r="B57" s="28"/>
      <c r="C57" s="29"/>
      <c r="D57" s="30"/>
      <c r="E57" s="29"/>
      <c r="F57" s="29"/>
      <c r="G57" s="30"/>
      <c r="H57" s="29"/>
      <c r="I57" s="29"/>
      <c r="J57" s="30"/>
      <c r="K57" s="29"/>
      <c r="L57" s="29"/>
      <c r="M57" s="30"/>
      <c r="N57" s="29"/>
      <c r="O57" s="29"/>
      <c r="P57" s="30"/>
      <c r="Q57" s="29"/>
      <c r="R57" s="29"/>
      <c r="S57" s="30"/>
      <c r="T57" s="29"/>
      <c r="U57" s="29"/>
      <c r="V57" s="30"/>
      <c r="W57" s="29"/>
      <c r="X57" s="29"/>
      <c r="Y57" s="30"/>
      <c r="Z57" s="29"/>
      <c r="AA57" s="29"/>
      <c r="AB57" s="30"/>
      <c r="AC57" s="29"/>
      <c r="AD57" s="29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29"/>
      <c r="AQ57" s="29"/>
    </row>
    <row r="58" spans="1:43" ht="12.75">
      <c r="A58" s="27"/>
      <c r="B58" s="28"/>
      <c r="C58" s="29"/>
      <c r="D58" s="30"/>
      <c r="E58" s="29"/>
      <c r="F58" s="29"/>
      <c r="G58" s="30"/>
      <c r="H58" s="29"/>
      <c r="I58" s="29"/>
      <c r="J58" s="30"/>
      <c r="K58" s="29"/>
      <c r="L58" s="29"/>
      <c r="M58" s="30"/>
      <c r="N58" s="29"/>
      <c r="O58" s="29"/>
      <c r="P58" s="30"/>
      <c r="Q58" s="29"/>
      <c r="R58" s="29"/>
      <c r="S58" s="30"/>
      <c r="T58" s="29"/>
      <c r="U58" s="29"/>
      <c r="V58" s="30"/>
      <c r="W58" s="29"/>
      <c r="X58" s="29"/>
      <c r="Y58" s="30"/>
      <c r="Z58" s="29"/>
      <c r="AA58" s="29"/>
      <c r="AB58" s="30"/>
      <c r="AC58" s="29"/>
      <c r="AD58" s="29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29"/>
      <c r="AQ58" s="29"/>
    </row>
    <row r="59" spans="1:43" ht="12.75">
      <c r="A59" s="27"/>
      <c r="B59" s="28"/>
      <c r="C59" s="29"/>
      <c r="D59" s="30"/>
      <c r="E59" s="29"/>
      <c r="F59" s="29"/>
      <c r="G59" s="30"/>
      <c r="H59" s="29"/>
      <c r="I59" s="29"/>
      <c r="J59" s="30"/>
      <c r="K59" s="29"/>
      <c r="L59" s="29"/>
      <c r="M59" s="30"/>
      <c r="N59" s="29"/>
      <c r="O59" s="29"/>
      <c r="P59" s="30"/>
      <c r="Q59" s="29"/>
      <c r="R59" s="29"/>
      <c r="S59" s="30"/>
      <c r="T59" s="29"/>
      <c r="U59" s="29"/>
      <c r="V59" s="30"/>
      <c r="W59" s="29"/>
      <c r="X59" s="29"/>
      <c r="Y59" s="30"/>
      <c r="Z59" s="29"/>
      <c r="AA59" s="29"/>
      <c r="AB59" s="30"/>
      <c r="AC59" s="29"/>
      <c r="AD59" s="29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29"/>
      <c r="AQ59" s="29"/>
    </row>
    <row r="60" spans="1:43" ht="12.75">
      <c r="A60" s="27"/>
      <c r="B60" s="28"/>
      <c r="C60" s="29"/>
      <c r="D60" s="30"/>
      <c r="E60" s="29"/>
      <c r="F60" s="29"/>
      <c r="G60" s="30"/>
      <c r="H60" s="29"/>
      <c r="I60" s="29"/>
      <c r="J60" s="30"/>
      <c r="K60" s="29"/>
      <c r="L60" s="29"/>
      <c r="M60" s="30"/>
      <c r="N60" s="29"/>
      <c r="O60" s="29"/>
      <c r="P60" s="30"/>
      <c r="Q60" s="29"/>
      <c r="R60" s="29"/>
      <c r="S60" s="30"/>
      <c r="T60" s="29"/>
      <c r="U60" s="29"/>
      <c r="V60" s="30"/>
      <c r="W60" s="29"/>
      <c r="X60" s="29"/>
      <c r="Y60" s="30"/>
      <c r="Z60" s="29"/>
      <c r="AA60" s="29"/>
      <c r="AB60" s="30"/>
      <c r="AC60" s="29"/>
      <c r="AD60" s="29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29"/>
      <c r="AQ60" s="29"/>
    </row>
    <row r="61" spans="1:43" ht="12.75">
      <c r="A61" s="27"/>
      <c r="B61" s="28"/>
      <c r="C61" s="29"/>
      <c r="D61" s="30"/>
      <c r="E61" s="29"/>
      <c r="F61" s="29"/>
      <c r="G61" s="30"/>
      <c r="H61" s="29"/>
      <c r="I61" s="29"/>
      <c r="J61" s="30"/>
      <c r="K61" s="29"/>
      <c r="L61" s="29"/>
      <c r="M61" s="30"/>
      <c r="N61" s="29"/>
      <c r="O61" s="29"/>
      <c r="P61" s="30"/>
      <c r="Q61" s="29"/>
      <c r="R61" s="29"/>
      <c r="S61" s="30"/>
      <c r="T61" s="29"/>
      <c r="U61" s="29"/>
      <c r="V61" s="30"/>
      <c r="W61" s="29"/>
      <c r="X61" s="29"/>
      <c r="Y61" s="30"/>
      <c r="Z61" s="29"/>
      <c r="AA61" s="29"/>
      <c r="AB61" s="30"/>
      <c r="AC61" s="29"/>
      <c r="AD61" s="29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29"/>
      <c r="AQ61" s="29"/>
    </row>
    <row r="62" spans="1:43" ht="12.75">
      <c r="A62" s="27"/>
      <c r="B62" s="28"/>
      <c r="C62" s="29"/>
      <c r="D62" s="30"/>
      <c r="E62" s="29"/>
      <c r="F62" s="29"/>
      <c r="G62" s="30"/>
      <c r="H62" s="29"/>
      <c r="I62" s="29"/>
      <c r="J62" s="30"/>
      <c r="K62" s="29"/>
      <c r="L62" s="29"/>
      <c r="M62" s="30"/>
      <c r="N62" s="29"/>
      <c r="O62" s="29"/>
      <c r="P62" s="30"/>
      <c r="Q62" s="29"/>
      <c r="R62" s="29"/>
      <c r="S62" s="30"/>
      <c r="T62" s="29"/>
      <c r="U62" s="29"/>
      <c r="V62" s="30"/>
      <c r="W62" s="29"/>
      <c r="X62" s="29"/>
      <c r="Y62" s="30"/>
      <c r="Z62" s="29"/>
      <c r="AA62" s="29"/>
      <c r="AB62" s="30"/>
      <c r="AC62" s="29"/>
      <c r="AD62" s="29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29"/>
      <c r="AQ62" s="29"/>
    </row>
    <row r="63" spans="1:43" ht="12.75">
      <c r="A63" s="27"/>
      <c r="B63" s="28"/>
      <c r="C63" s="29"/>
      <c r="D63" s="30"/>
      <c r="E63" s="29"/>
      <c r="F63" s="29"/>
      <c r="G63" s="30"/>
      <c r="H63" s="29"/>
      <c r="I63" s="29"/>
      <c r="J63" s="30"/>
      <c r="K63" s="29"/>
      <c r="L63" s="29"/>
      <c r="M63" s="30"/>
      <c r="N63" s="29"/>
      <c r="O63" s="29"/>
      <c r="P63" s="30"/>
      <c r="Q63" s="29"/>
      <c r="R63" s="29"/>
      <c r="S63" s="30"/>
      <c r="T63" s="29"/>
      <c r="U63" s="29"/>
      <c r="V63" s="30"/>
      <c r="W63" s="29"/>
      <c r="X63" s="29"/>
      <c r="Y63" s="30"/>
      <c r="Z63" s="29"/>
      <c r="AA63" s="29"/>
      <c r="AB63" s="30"/>
      <c r="AC63" s="29"/>
      <c r="AD63" s="29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29"/>
      <c r="AQ63" s="29"/>
    </row>
    <row r="64" spans="1:43" ht="12.75">
      <c r="A64" s="27"/>
      <c r="B64" s="28"/>
      <c r="C64" s="29"/>
      <c r="D64" s="30"/>
      <c r="E64" s="29"/>
      <c r="F64" s="29"/>
      <c r="G64" s="30"/>
      <c r="H64" s="29"/>
      <c r="I64" s="29"/>
      <c r="J64" s="30"/>
      <c r="K64" s="29"/>
      <c r="L64" s="29"/>
      <c r="M64" s="30"/>
      <c r="N64" s="29"/>
      <c r="O64" s="29"/>
      <c r="P64" s="30"/>
      <c r="Q64" s="29"/>
      <c r="R64" s="29"/>
      <c r="S64" s="30"/>
      <c r="T64" s="29"/>
      <c r="U64" s="29"/>
      <c r="V64" s="30"/>
      <c r="W64" s="29"/>
      <c r="X64" s="29"/>
      <c r="Y64" s="30"/>
      <c r="Z64" s="29"/>
      <c r="AA64" s="29"/>
      <c r="AB64" s="30"/>
      <c r="AC64" s="29"/>
      <c r="AD64" s="29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29"/>
      <c r="AQ64" s="29"/>
    </row>
    <row r="65" spans="1:43" ht="12.75">
      <c r="A65" s="27"/>
      <c r="B65" s="28"/>
      <c r="C65" s="29"/>
      <c r="D65" s="30"/>
      <c r="E65" s="29"/>
      <c r="F65" s="29"/>
      <c r="G65" s="30"/>
      <c r="H65" s="29"/>
      <c r="I65" s="29"/>
      <c r="J65" s="30"/>
      <c r="K65" s="29"/>
      <c r="L65" s="29"/>
      <c r="M65" s="30"/>
      <c r="N65" s="29"/>
      <c r="O65" s="29"/>
      <c r="P65" s="30"/>
      <c r="Q65" s="29"/>
      <c r="R65" s="29"/>
      <c r="S65" s="30"/>
      <c r="T65" s="29"/>
      <c r="U65" s="29"/>
      <c r="V65" s="30"/>
      <c r="W65" s="29"/>
      <c r="X65" s="29"/>
      <c r="Y65" s="30"/>
      <c r="Z65" s="29"/>
      <c r="AA65" s="29"/>
      <c r="AB65" s="30"/>
      <c r="AC65" s="29"/>
      <c r="AD65" s="29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29"/>
      <c r="AQ65" s="29"/>
    </row>
    <row r="66" spans="1:43" ht="12.75">
      <c r="A66" s="27"/>
      <c r="B66" s="28"/>
      <c r="C66" s="29"/>
      <c r="D66" s="30"/>
      <c r="E66" s="29"/>
      <c r="F66" s="29"/>
      <c r="G66" s="30"/>
      <c r="H66" s="29"/>
      <c r="I66" s="29"/>
      <c r="J66" s="30"/>
      <c r="K66" s="29"/>
      <c r="L66" s="29"/>
      <c r="M66" s="30"/>
      <c r="N66" s="29"/>
      <c r="O66" s="29"/>
      <c r="P66" s="30"/>
      <c r="Q66" s="29"/>
      <c r="R66" s="29"/>
      <c r="S66" s="30"/>
      <c r="T66" s="29"/>
      <c r="U66" s="29"/>
      <c r="V66" s="30"/>
      <c r="W66" s="29"/>
      <c r="X66" s="29"/>
      <c r="Y66" s="30"/>
      <c r="Z66" s="29"/>
      <c r="AA66" s="29"/>
      <c r="AB66" s="30"/>
      <c r="AC66" s="29"/>
      <c r="AD66" s="29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29"/>
      <c r="AQ66" s="29"/>
    </row>
    <row r="67" spans="1:43" ht="12.75">
      <c r="A67" s="27"/>
      <c r="B67" s="28"/>
      <c r="C67" s="29"/>
      <c r="D67" s="30"/>
      <c r="E67" s="29"/>
      <c r="F67" s="29"/>
      <c r="G67" s="30"/>
      <c r="H67" s="29"/>
      <c r="I67" s="29"/>
      <c r="J67" s="30"/>
      <c r="K67" s="29"/>
      <c r="L67" s="29"/>
      <c r="M67" s="30"/>
      <c r="N67" s="29"/>
      <c r="O67" s="29"/>
      <c r="P67" s="30"/>
      <c r="Q67" s="29"/>
      <c r="R67" s="29"/>
      <c r="S67" s="30"/>
      <c r="T67" s="29"/>
      <c r="U67" s="29"/>
      <c r="V67" s="30"/>
      <c r="W67" s="29"/>
      <c r="X67" s="29"/>
      <c r="Y67" s="30"/>
      <c r="Z67" s="29"/>
      <c r="AA67" s="29"/>
      <c r="AB67" s="30"/>
      <c r="AC67" s="29"/>
      <c r="AD67" s="29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29"/>
      <c r="AQ67" s="29"/>
    </row>
    <row r="68" spans="1:43" ht="12.75">
      <c r="A68" s="27"/>
      <c r="B68" s="28"/>
      <c r="C68" s="29"/>
      <c r="D68" s="30"/>
      <c r="E68" s="29"/>
      <c r="F68" s="29"/>
      <c r="G68" s="30"/>
      <c r="H68" s="29"/>
      <c r="I68" s="29"/>
      <c r="J68" s="30"/>
      <c r="K68" s="29"/>
      <c r="L68" s="29"/>
      <c r="M68" s="30"/>
      <c r="N68" s="29"/>
      <c r="O68" s="29"/>
      <c r="P68" s="30"/>
      <c r="Q68" s="29"/>
      <c r="R68" s="29"/>
      <c r="S68" s="30"/>
      <c r="T68" s="29"/>
      <c r="U68" s="29"/>
      <c r="V68" s="30"/>
      <c r="W68" s="29"/>
      <c r="X68" s="29"/>
      <c r="Y68" s="30"/>
      <c r="Z68" s="29"/>
      <c r="AA68" s="29"/>
      <c r="AB68" s="30"/>
      <c r="AC68" s="29"/>
      <c r="AD68" s="29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29"/>
      <c r="AQ68" s="29"/>
    </row>
    <row r="69" spans="1:43" ht="12.75">
      <c r="A69" s="27"/>
      <c r="B69" s="28"/>
      <c r="C69" s="29"/>
      <c r="D69" s="30"/>
      <c r="E69" s="29"/>
      <c r="F69" s="29"/>
      <c r="G69" s="30"/>
      <c r="H69" s="29"/>
      <c r="I69" s="29"/>
      <c r="J69" s="30"/>
      <c r="K69" s="29"/>
      <c r="L69" s="29"/>
      <c r="M69" s="30"/>
      <c r="N69" s="29"/>
      <c r="O69" s="29"/>
      <c r="P69" s="30"/>
      <c r="Q69" s="29"/>
      <c r="R69" s="29"/>
      <c r="S69" s="30"/>
      <c r="T69" s="29"/>
      <c r="U69" s="29"/>
      <c r="V69" s="30"/>
      <c r="W69" s="29"/>
      <c r="X69" s="29"/>
      <c r="Y69" s="30"/>
      <c r="Z69" s="29"/>
      <c r="AA69" s="29"/>
      <c r="AB69" s="30"/>
      <c r="AC69" s="29"/>
      <c r="AD69" s="29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29"/>
      <c r="AQ69" s="29"/>
    </row>
    <row r="70" spans="1:43" ht="12.75">
      <c r="A70" s="27"/>
      <c r="B70" s="28"/>
      <c r="C70" s="29"/>
      <c r="D70" s="30"/>
      <c r="E70" s="29"/>
      <c r="F70" s="29"/>
      <c r="G70" s="30"/>
      <c r="H70" s="29"/>
      <c r="I70" s="29"/>
      <c r="J70" s="30"/>
      <c r="K70" s="29"/>
      <c r="L70" s="29"/>
      <c r="M70" s="30"/>
      <c r="N70" s="29"/>
      <c r="O70" s="29"/>
      <c r="P70" s="30"/>
      <c r="Q70" s="29"/>
      <c r="R70" s="29"/>
      <c r="S70" s="30"/>
      <c r="T70" s="29"/>
      <c r="U70" s="29"/>
      <c r="V70" s="30"/>
      <c r="W70" s="29"/>
      <c r="X70" s="29"/>
      <c r="Y70" s="30"/>
      <c r="Z70" s="29"/>
      <c r="AA70" s="29"/>
      <c r="AB70" s="30"/>
      <c r="AC70" s="29"/>
      <c r="AD70" s="29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29"/>
      <c r="AQ70" s="29"/>
    </row>
    <row r="71" spans="1:43" ht="12.75">
      <c r="A71" s="27"/>
      <c r="B71" s="28"/>
      <c r="C71" s="29"/>
      <c r="D71" s="30"/>
      <c r="E71" s="29"/>
      <c r="F71" s="29"/>
      <c r="G71" s="30"/>
      <c r="H71" s="29"/>
      <c r="I71" s="29"/>
      <c r="J71" s="30"/>
      <c r="K71" s="29"/>
      <c r="L71" s="29"/>
      <c r="M71" s="30"/>
      <c r="N71" s="29"/>
      <c r="O71" s="29"/>
      <c r="P71" s="30"/>
      <c r="Q71" s="29"/>
      <c r="R71" s="29"/>
      <c r="S71" s="30"/>
      <c r="T71" s="29"/>
      <c r="U71" s="29"/>
      <c r="V71" s="30"/>
      <c r="W71" s="29"/>
      <c r="X71" s="29"/>
      <c r="Y71" s="30"/>
      <c r="Z71" s="29"/>
      <c r="AA71" s="29"/>
      <c r="AB71" s="30"/>
      <c r="AC71" s="29"/>
      <c r="AD71" s="29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29"/>
      <c r="AQ71" s="29"/>
    </row>
    <row r="72" spans="1:43" ht="12.75">
      <c r="A72" s="27"/>
      <c r="B72" s="28"/>
      <c r="C72" s="29"/>
      <c r="D72" s="30"/>
      <c r="E72" s="29"/>
      <c r="F72" s="29"/>
      <c r="G72" s="30"/>
      <c r="H72" s="29"/>
      <c r="I72" s="29"/>
      <c r="J72" s="30"/>
      <c r="K72" s="29"/>
      <c r="L72" s="29"/>
      <c r="M72" s="30"/>
      <c r="N72" s="29"/>
      <c r="O72" s="29"/>
      <c r="P72" s="30"/>
      <c r="Q72" s="29"/>
      <c r="R72" s="29"/>
      <c r="S72" s="30"/>
      <c r="T72" s="29"/>
      <c r="U72" s="29"/>
      <c r="V72" s="30"/>
      <c r="W72" s="29"/>
      <c r="X72" s="29"/>
      <c r="Y72" s="30"/>
      <c r="Z72" s="29"/>
      <c r="AA72" s="29"/>
      <c r="AB72" s="30"/>
      <c r="AC72" s="29"/>
      <c r="AD72" s="29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29"/>
      <c r="AQ72" s="29"/>
    </row>
    <row r="73" spans="1:43" ht="12.75">
      <c r="A73" s="27"/>
      <c r="B73" s="28"/>
      <c r="C73" s="29"/>
      <c r="D73" s="30"/>
      <c r="E73" s="29"/>
      <c r="F73" s="29"/>
      <c r="G73" s="30"/>
      <c r="H73" s="29"/>
      <c r="I73" s="29"/>
      <c r="J73" s="30"/>
      <c r="K73" s="29"/>
      <c r="L73" s="29"/>
      <c r="M73" s="30"/>
      <c r="N73" s="29"/>
      <c r="O73" s="29"/>
      <c r="P73" s="30"/>
      <c r="Q73" s="29"/>
      <c r="R73" s="29"/>
      <c r="S73" s="30"/>
      <c r="T73" s="29"/>
      <c r="U73" s="29"/>
      <c r="V73" s="30"/>
      <c r="W73" s="29"/>
      <c r="X73" s="29"/>
      <c r="Y73" s="30"/>
      <c r="Z73" s="29"/>
      <c r="AA73" s="29"/>
      <c r="AB73" s="30"/>
      <c r="AC73" s="29"/>
      <c r="AD73" s="29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29"/>
      <c r="AQ73" s="29"/>
    </row>
    <row r="74" spans="1:43" ht="12.75">
      <c r="A74" s="27"/>
      <c r="B74" s="28"/>
      <c r="C74" s="29"/>
      <c r="D74" s="30"/>
      <c r="E74" s="29"/>
      <c r="F74" s="29"/>
      <c r="G74" s="30"/>
      <c r="H74" s="29"/>
      <c r="I74" s="29"/>
      <c r="J74" s="30"/>
      <c r="K74" s="29"/>
      <c r="L74" s="29"/>
      <c r="M74" s="30"/>
      <c r="N74" s="29"/>
      <c r="O74" s="29"/>
      <c r="P74" s="30"/>
      <c r="Q74" s="29"/>
      <c r="R74" s="29"/>
      <c r="S74" s="30"/>
      <c r="T74" s="29"/>
      <c r="U74" s="29"/>
      <c r="V74" s="30"/>
      <c r="W74" s="29"/>
      <c r="X74" s="29"/>
      <c r="Y74" s="30"/>
      <c r="Z74" s="29"/>
      <c r="AA74" s="29"/>
      <c r="AB74" s="30"/>
      <c r="AC74" s="29"/>
      <c r="AD74" s="29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29"/>
      <c r="AQ74" s="29"/>
    </row>
    <row r="75" spans="1:43" ht="12.75">
      <c r="A75" s="27"/>
      <c r="B75" s="28"/>
      <c r="C75" s="29"/>
      <c r="D75" s="30"/>
      <c r="E75" s="29"/>
      <c r="F75" s="29"/>
      <c r="G75" s="30"/>
      <c r="H75" s="29"/>
      <c r="I75" s="29"/>
      <c r="J75" s="30"/>
      <c r="K75" s="29"/>
      <c r="L75" s="29"/>
      <c r="M75" s="30"/>
      <c r="N75" s="29"/>
      <c r="O75" s="29"/>
      <c r="P75" s="30"/>
      <c r="Q75" s="29"/>
      <c r="R75" s="29"/>
      <c r="S75" s="30"/>
      <c r="T75" s="29"/>
      <c r="U75" s="29"/>
      <c r="V75" s="30"/>
      <c r="W75" s="29"/>
      <c r="X75" s="29"/>
      <c r="Y75" s="30"/>
      <c r="Z75" s="29"/>
      <c r="AA75" s="29"/>
      <c r="AB75" s="30"/>
      <c r="AC75" s="29"/>
      <c r="AD75" s="29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29"/>
      <c r="AQ75" s="29"/>
    </row>
    <row r="76" spans="1:43" ht="12.75">
      <c r="A76" s="27"/>
      <c r="B76" s="28"/>
      <c r="C76" s="29"/>
      <c r="D76" s="30"/>
      <c r="E76" s="29"/>
      <c r="F76" s="29"/>
      <c r="G76" s="30"/>
      <c r="H76" s="29"/>
      <c r="I76" s="29"/>
      <c r="J76" s="30"/>
      <c r="K76" s="29"/>
      <c r="L76" s="29"/>
      <c r="M76" s="30"/>
      <c r="N76" s="29"/>
      <c r="O76" s="29"/>
      <c r="P76" s="30"/>
      <c r="Q76" s="29"/>
      <c r="R76" s="29"/>
      <c r="S76" s="30"/>
      <c r="T76" s="29"/>
      <c r="U76" s="29"/>
      <c r="V76" s="30"/>
      <c r="W76" s="29"/>
      <c r="X76" s="29"/>
      <c r="Y76" s="30"/>
      <c r="Z76" s="29"/>
      <c r="AA76" s="29"/>
      <c r="AB76" s="30"/>
      <c r="AC76" s="29"/>
      <c r="AD76" s="29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29"/>
      <c r="AQ76" s="29"/>
    </row>
    <row r="77" spans="1:43" ht="12.75">
      <c r="A77" s="27"/>
      <c r="B77" s="28"/>
      <c r="C77" s="29"/>
      <c r="D77" s="30"/>
      <c r="E77" s="29"/>
      <c r="F77" s="29"/>
      <c r="G77" s="30"/>
      <c r="H77" s="29"/>
      <c r="I77" s="29"/>
      <c r="J77" s="30"/>
      <c r="K77" s="29"/>
      <c r="L77" s="29"/>
      <c r="M77" s="30"/>
      <c r="N77" s="29"/>
      <c r="O77" s="29"/>
      <c r="P77" s="30"/>
      <c r="Q77" s="29"/>
      <c r="R77" s="29"/>
      <c r="S77" s="30"/>
      <c r="T77" s="29"/>
      <c r="U77" s="29"/>
      <c r="V77" s="30"/>
      <c r="W77" s="29"/>
      <c r="X77" s="29"/>
      <c r="Y77" s="30"/>
      <c r="Z77" s="29"/>
      <c r="AA77" s="29"/>
      <c r="AB77" s="30"/>
      <c r="AC77" s="29"/>
      <c r="AD77" s="29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29"/>
      <c r="AQ77" s="29"/>
    </row>
    <row r="78" spans="1:43" ht="12.75">
      <c r="A78" s="27"/>
      <c r="B78" s="28"/>
      <c r="C78" s="29"/>
      <c r="D78" s="30"/>
      <c r="E78" s="29"/>
      <c r="F78" s="29"/>
      <c r="G78" s="30"/>
      <c r="H78" s="29"/>
      <c r="I78" s="29"/>
      <c r="J78" s="30"/>
      <c r="K78" s="29"/>
      <c r="L78" s="29"/>
      <c r="M78" s="30"/>
      <c r="N78" s="29"/>
      <c r="O78" s="29"/>
      <c r="P78" s="30"/>
      <c r="Q78" s="29"/>
      <c r="R78" s="29"/>
      <c r="S78" s="30"/>
      <c r="T78" s="29"/>
      <c r="U78" s="29"/>
      <c r="V78" s="30"/>
      <c r="W78" s="29"/>
      <c r="X78" s="29"/>
      <c r="Y78" s="30"/>
      <c r="Z78" s="29"/>
      <c r="AA78" s="29"/>
      <c r="AB78" s="30"/>
      <c r="AC78" s="29"/>
      <c r="AD78" s="29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29"/>
      <c r="AQ78" s="29"/>
    </row>
  </sheetData>
  <sheetProtection/>
  <mergeCells count="46"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D5:AC5"/>
    <mergeCell ref="D35:E35"/>
    <mergeCell ref="G35:H35"/>
    <mergeCell ref="J35:K35"/>
    <mergeCell ref="M35:N35"/>
    <mergeCell ref="P35:Q35"/>
    <mergeCell ref="S35:T35"/>
    <mergeCell ref="V35:W35"/>
    <mergeCell ref="Y35:Z35"/>
    <mergeCell ref="AB35:AC35"/>
    <mergeCell ref="D36:E36"/>
    <mergeCell ref="G36:H36"/>
    <mergeCell ref="J36:K36"/>
    <mergeCell ref="M36:N36"/>
    <mergeCell ref="P36:Q36"/>
    <mergeCell ref="S36:T36"/>
    <mergeCell ref="V36:W36"/>
    <mergeCell ref="Y36:Z36"/>
    <mergeCell ref="AB36:AC36"/>
    <mergeCell ref="D37:E37"/>
    <mergeCell ref="G37:H37"/>
    <mergeCell ref="J37:K37"/>
    <mergeCell ref="M37:N37"/>
    <mergeCell ref="P37:Q37"/>
    <mergeCell ref="S37:T37"/>
    <mergeCell ref="V37:W37"/>
    <mergeCell ref="Y37:Z37"/>
    <mergeCell ref="AB37:AC37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2014-08-26T00:35:06Z</dcterms:created>
  <dcterms:modified xsi:type="dcterms:W3CDTF">2014-08-27T23:10:34Z</dcterms:modified>
  <cp:category/>
  <cp:version/>
  <cp:contentType/>
  <cp:contentStatus/>
</cp:coreProperties>
</file>