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115" activeTab="0"/>
  </bookViews>
  <sheets>
    <sheet name="09WSFW11" sheetId="1" r:id="rId1"/>
  </sheets>
  <externalReferences>
    <externalReference r:id="rId4"/>
  </externalReferences>
  <definedNames>
    <definedName name="dm_averages">#REF!</definedName>
    <definedName name="dm_criteria">#REF!</definedName>
    <definedName name="dm_table">#REF!</definedName>
    <definedName name="_xlnm.Print_Area" localSheetId="0">'09WSFW11'!$A$1:$AL$41</definedName>
  </definedNames>
  <calcPr fullCalcOnLoad="1"/>
</workbook>
</file>

<file path=xl/sharedStrings.xml><?xml version="1.0" encoding="utf-8"?>
<sst xmlns="http://schemas.openxmlformats.org/spreadsheetml/2006/main" count="51" uniqueCount="49">
  <si>
    <t>2011 YIELDS,  WSREC ALFALFA SALINITY TRIAL.  TRIAL PLANTED 10/27/09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</si>
  <si>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</si>
  <si>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</si>
  <si>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</si>
  <si>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</si>
  <si>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</si>
  <si>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</si>
  <si>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</si>
  <si>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</si>
  <si>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</si>
  <si>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</si>
  <si>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</si>
  <si>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</si>
  <si>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</si>
  <si>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</si>
  <si>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</si>
  <si>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</si>
  <si>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WL 656HQ</t>
  </si>
  <si>
    <t>SW 9215</t>
  </si>
  <si>
    <t>Ameristand 901STQ</t>
  </si>
  <si>
    <t>Hybriforce 800</t>
  </si>
  <si>
    <t>Magna 995</t>
  </si>
  <si>
    <t>Highline</t>
  </si>
  <si>
    <t>CW 585</t>
  </si>
  <si>
    <t>CW 95</t>
  </si>
  <si>
    <t>CW 485</t>
  </si>
  <si>
    <t>CW 8028</t>
  </si>
  <si>
    <t>Integra 8900</t>
  </si>
  <si>
    <t>Medina</t>
  </si>
  <si>
    <t>BAR 9242</t>
  </si>
  <si>
    <t>AmeriStand 803</t>
  </si>
  <si>
    <t>GrandSlam</t>
  </si>
  <si>
    <t>Experimental Varieties</t>
  </si>
  <si>
    <t>FG 94T02</t>
  </si>
  <si>
    <t>FG 96T706</t>
  </si>
  <si>
    <t>SW9812</t>
  </si>
  <si>
    <t>DS593</t>
  </si>
  <si>
    <t>FG 96T707</t>
  </si>
  <si>
    <t>UC 452</t>
  </si>
  <si>
    <t>DS077661</t>
  </si>
  <si>
    <t>DS067092</t>
  </si>
  <si>
    <t>MEAN</t>
  </si>
  <si>
    <t>CV</t>
  </si>
  <si>
    <t>LSD (0.1)</t>
  </si>
  <si>
    <t>NS</t>
  </si>
  <si>
    <t>Trial seeded at 25 lb/acre viable seed at WSREC, Five Points, CA.</t>
  </si>
  <si>
    <t>Entries followed by the same letter are not significantly different at the 10% probability level according to Fisher's (protected) LSD.</t>
  </si>
  <si>
    <t>FD = Fall Dormancy reported by seed companies.</t>
  </si>
  <si>
    <t>SW 9803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</si>
</sst>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9WSFSsalinity\2011\09WSFS11wC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SalinityPlotPlan -C"/>
      <sheetName val="Sheet3"/>
      <sheetName val="Sheet2"/>
      <sheetName val="09WSFS11"/>
      <sheetName val="09WSFS11.Debug"/>
      <sheetName val="09WSFS11.ANOVA"/>
      <sheetName val="09WSFS11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17.00390625" style="32" customWidth="1"/>
    <col min="2" max="2" width="4.7109375" style="33" customWidth="1"/>
    <col min="3" max="3" width="1.7109375" style="0" customWidth="1"/>
    <col min="4" max="4" width="4.7109375" style="34" customWidth="1"/>
    <col min="5" max="5" width="4.7109375" style="0" customWidth="1"/>
    <col min="6" max="6" width="1.7109375" style="0" customWidth="1"/>
    <col min="7" max="7" width="4.7109375" style="34" customWidth="1"/>
    <col min="8" max="8" width="4.7109375" style="0" customWidth="1"/>
    <col min="9" max="9" width="1.7109375" style="0" customWidth="1"/>
    <col min="10" max="10" width="4.7109375" style="34" customWidth="1"/>
    <col min="11" max="11" width="4.7109375" style="0" customWidth="1"/>
    <col min="12" max="12" width="1.7109375" style="0" customWidth="1"/>
    <col min="13" max="13" width="4.7109375" style="34" customWidth="1"/>
    <col min="14" max="14" width="4.7109375" style="0" customWidth="1"/>
    <col min="15" max="15" width="1.7109375" style="0" customWidth="1"/>
    <col min="16" max="16" width="4.7109375" style="34" customWidth="1"/>
    <col min="17" max="17" width="4.7109375" style="0" customWidth="1"/>
    <col min="18" max="18" width="1.7109375" style="0" customWidth="1"/>
    <col min="19" max="19" width="4.7109375" style="34" customWidth="1"/>
    <col min="20" max="20" width="4.7109375" style="0" customWidth="1"/>
    <col min="21" max="21" width="1.7109375" style="0" customWidth="1"/>
    <col min="22" max="22" width="4.7109375" style="34" customWidth="1"/>
    <col min="23" max="23" width="4.7109375" style="0" customWidth="1"/>
    <col min="24" max="24" width="1.7109375" style="0" customWidth="1"/>
    <col min="25" max="25" width="4.7109375" style="34" customWidth="1"/>
    <col min="26" max="26" width="4.7109375" style="0" customWidth="1"/>
    <col min="27" max="27" width="1.7109375" style="0" customWidth="1"/>
    <col min="28" max="36" width="2.00390625" style="35" customWidth="1"/>
    <col min="37" max="37" width="1.7109375" style="0" customWidth="1"/>
    <col min="38" max="38" width="4.7109375" style="0" customWidth="1"/>
  </cols>
  <sheetData>
    <row r="1" spans="1:38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" customHeight="1" thickTop="1">
      <c r="A3" s="6"/>
      <c r="B3" s="7"/>
      <c r="C3" s="8"/>
      <c r="D3" s="39" t="s">
        <v>2</v>
      </c>
      <c r="E3" s="39"/>
      <c r="F3" s="8"/>
      <c r="G3" s="39" t="s">
        <v>3</v>
      </c>
      <c r="H3" s="39"/>
      <c r="I3" s="8"/>
      <c r="J3" s="39" t="s">
        <v>4</v>
      </c>
      <c r="K3" s="39"/>
      <c r="L3" s="8"/>
      <c r="M3" s="39" t="s">
        <v>5</v>
      </c>
      <c r="N3" s="39"/>
      <c r="O3" s="8"/>
      <c r="P3" s="39" t="s">
        <v>6</v>
      </c>
      <c r="Q3" s="39"/>
      <c r="R3" s="8"/>
      <c r="S3" s="39" t="s">
        <v>7</v>
      </c>
      <c r="T3" s="39"/>
      <c r="U3" s="8"/>
      <c r="V3" s="39" t="s">
        <v>8</v>
      </c>
      <c r="W3" s="39"/>
      <c r="X3" s="8"/>
      <c r="Y3" s="39" t="s">
        <v>9</v>
      </c>
      <c r="Z3" s="3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7" t="s">
        <v>10</v>
      </c>
    </row>
    <row r="4" spans="1:38" ht="12" customHeight="1">
      <c r="A4" s="9"/>
      <c r="B4" s="10"/>
      <c r="C4" s="11"/>
      <c r="D4" s="40">
        <v>40652</v>
      </c>
      <c r="E4" s="41"/>
      <c r="F4" s="11"/>
      <c r="G4" s="40">
        <v>40686</v>
      </c>
      <c r="H4" s="41"/>
      <c r="I4" s="11"/>
      <c r="J4" s="40">
        <v>41095</v>
      </c>
      <c r="K4" s="41"/>
      <c r="L4" s="11"/>
      <c r="M4" s="40">
        <v>40746</v>
      </c>
      <c r="N4" s="41"/>
      <c r="O4" s="11"/>
      <c r="P4" s="40">
        <v>40773</v>
      </c>
      <c r="Q4" s="41"/>
      <c r="R4" s="11"/>
      <c r="S4" s="40">
        <v>40806</v>
      </c>
      <c r="T4" s="41"/>
      <c r="U4" s="11"/>
      <c r="V4" s="40">
        <v>40836</v>
      </c>
      <c r="W4" s="41"/>
      <c r="X4" s="11"/>
      <c r="Y4" s="41" t="s">
        <v>11</v>
      </c>
      <c r="Z4" s="4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 t="s">
        <v>12</v>
      </c>
    </row>
    <row r="5" spans="1:38" ht="12" customHeight="1">
      <c r="A5" s="12"/>
      <c r="B5" s="13" t="s">
        <v>13</v>
      </c>
      <c r="C5" s="14"/>
      <c r="D5" s="38" t="s">
        <v>14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3" t="s">
        <v>15</v>
      </c>
    </row>
    <row r="6" spans="1:38" ht="12" customHeight="1">
      <c r="A6" s="15" t="s">
        <v>16</v>
      </c>
      <c r="B6" s="16"/>
      <c r="C6" s="17"/>
      <c r="D6" s="18"/>
      <c r="E6" s="17"/>
      <c r="F6" s="17"/>
      <c r="G6" s="18"/>
      <c r="H6" s="17"/>
      <c r="I6" s="17"/>
      <c r="J6" s="18"/>
      <c r="K6" s="17"/>
      <c r="L6" s="17"/>
      <c r="M6" s="18"/>
      <c r="N6" s="17"/>
      <c r="O6" s="17"/>
      <c r="P6" s="18"/>
      <c r="Q6" s="17"/>
      <c r="R6" s="17"/>
      <c r="S6" s="18"/>
      <c r="T6" s="17"/>
      <c r="U6" s="17"/>
      <c r="V6" s="18"/>
      <c r="W6" s="17"/>
      <c r="X6" s="17"/>
      <c r="Y6" s="18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" customHeight="1">
      <c r="A7" s="15" t="s">
        <v>17</v>
      </c>
      <c r="B7" s="16">
        <v>9</v>
      </c>
      <c r="C7" s="17"/>
      <c r="D7" s="19">
        <v>2.005966692526357</v>
      </c>
      <c r="E7" s="20">
        <v>1</v>
      </c>
      <c r="F7" s="17"/>
      <c r="G7" s="19">
        <v>2.7568047824641386</v>
      </c>
      <c r="H7" s="20">
        <v>2</v>
      </c>
      <c r="I7" s="17"/>
      <c r="J7" s="19">
        <v>2.2271189370437923</v>
      </c>
      <c r="K7" s="20">
        <v>3</v>
      </c>
      <c r="L7" s="17"/>
      <c r="M7" s="19">
        <v>2.501575482596691</v>
      </c>
      <c r="N7" s="20">
        <v>3</v>
      </c>
      <c r="O7" s="17"/>
      <c r="P7" s="19">
        <v>1.692336065410906</v>
      </c>
      <c r="Q7" s="20">
        <v>1</v>
      </c>
      <c r="R7" s="17"/>
      <c r="S7" s="19">
        <v>1.4893746276121407</v>
      </c>
      <c r="T7" s="20">
        <v>2</v>
      </c>
      <c r="U7" s="17"/>
      <c r="V7" s="19">
        <v>1.1892690121456326</v>
      </c>
      <c r="W7" s="20">
        <v>2</v>
      </c>
      <c r="X7" s="17"/>
      <c r="Y7" s="19">
        <v>13.862445599799658</v>
      </c>
      <c r="Z7" s="20">
        <v>1</v>
      </c>
      <c r="AA7" s="17"/>
      <c r="AB7" s="17" t="str">
        <f>CHAR(65)</f>
        <v>A</v>
      </c>
      <c r="AC7" s="17"/>
      <c r="AD7" s="17"/>
      <c r="AE7" s="17"/>
      <c r="AF7" s="17"/>
      <c r="AG7" s="17"/>
      <c r="AH7" s="17"/>
      <c r="AI7" s="17"/>
      <c r="AJ7" s="17"/>
      <c r="AK7" s="17"/>
      <c r="AL7" s="19">
        <v>112.18959618512574</v>
      </c>
    </row>
    <row r="8" spans="1:38" ht="12" customHeight="1">
      <c r="A8" s="15" t="s">
        <v>18</v>
      </c>
      <c r="B8" s="16">
        <v>9</v>
      </c>
      <c r="C8" s="17"/>
      <c r="D8" s="19">
        <v>1.823860777702037</v>
      </c>
      <c r="E8" s="20">
        <v>8</v>
      </c>
      <c r="F8" s="17"/>
      <c r="G8" s="19">
        <v>2.645205464136815</v>
      </c>
      <c r="H8" s="20">
        <v>6</v>
      </c>
      <c r="I8" s="17"/>
      <c r="J8" s="19">
        <v>2.5030940221793303</v>
      </c>
      <c r="K8" s="20">
        <v>1</v>
      </c>
      <c r="L8" s="17"/>
      <c r="M8" s="19">
        <v>2.4662271333860857</v>
      </c>
      <c r="N8" s="20">
        <v>8</v>
      </c>
      <c r="O8" s="17"/>
      <c r="P8" s="19">
        <v>1.6747381167237911</v>
      </c>
      <c r="Q8" s="20">
        <v>2</v>
      </c>
      <c r="R8" s="17"/>
      <c r="S8" s="19">
        <v>1.5030386150214265</v>
      </c>
      <c r="T8" s="20">
        <v>1</v>
      </c>
      <c r="U8" s="17"/>
      <c r="V8" s="19">
        <v>1.1801031623410418</v>
      </c>
      <c r="W8" s="20">
        <v>3</v>
      </c>
      <c r="X8" s="17"/>
      <c r="Y8" s="19">
        <v>13.796267291490528</v>
      </c>
      <c r="Z8" s="20">
        <v>2</v>
      </c>
      <c r="AA8" s="17"/>
      <c r="AB8" s="17" t="str">
        <f>CHAR(65)</f>
        <v>A</v>
      </c>
      <c r="AC8" s="17"/>
      <c r="AD8" s="17"/>
      <c r="AE8" s="17"/>
      <c r="AF8" s="17"/>
      <c r="AG8" s="17"/>
      <c r="AH8" s="17"/>
      <c r="AI8" s="17"/>
      <c r="AJ8" s="17"/>
      <c r="AK8" s="17"/>
      <c r="AL8" s="19">
        <v>111.65401120252186</v>
      </c>
    </row>
    <row r="9" spans="1:38" ht="12" customHeight="1">
      <c r="A9" s="15" t="s">
        <v>19</v>
      </c>
      <c r="B9" s="16">
        <v>9</v>
      </c>
      <c r="C9" s="17"/>
      <c r="D9" s="19">
        <v>1.8658852195845723</v>
      </c>
      <c r="E9" s="20">
        <v>6</v>
      </c>
      <c r="F9" s="17"/>
      <c r="G9" s="19">
        <v>2.590913903869469</v>
      </c>
      <c r="H9" s="20">
        <v>7</v>
      </c>
      <c r="I9" s="17"/>
      <c r="J9" s="19">
        <v>2.1360471589490646</v>
      </c>
      <c r="K9" s="20">
        <v>7</v>
      </c>
      <c r="L9" s="17"/>
      <c r="M9" s="19">
        <v>2.585867699945058</v>
      </c>
      <c r="N9" s="20">
        <v>1</v>
      </c>
      <c r="O9" s="17"/>
      <c r="P9" s="19">
        <v>1.6072793134231833</v>
      </c>
      <c r="Q9" s="20">
        <v>4</v>
      </c>
      <c r="R9" s="17"/>
      <c r="S9" s="19">
        <v>1.470245045239141</v>
      </c>
      <c r="T9" s="20">
        <v>3</v>
      </c>
      <c r="U9" s="17"/>
      <c r="V9" s="19">
        <v>1.120525138611203</v>
      </c>
      <c r="W9" s="20">
        <v>5</v>
      </c>
      <c r="X9" s="17"/>
      <c r="Y9" s="19">
        <v>13.376763479621689</v>
      </c>
      <c r="Z9" s="20">
        <v>5</v>
      </c>
      <c r="AA9" s="17"/>
      <c r="AB9" s="17" t="str">
        <f>CHAR(65)</f>
        <v>A</v>
      </c>
      <c r="AC9" s="17" t="str">
        <f>CHAR(66)</f>
        <v>B</v>
      </c>
      <c r="AD9" s="17" t="str">
        <f aca="true" t="shared" si="0" ref="AD9:AD15">CHAR(67)</f>
        <v>C</v>
      </c>
      <c r="AE9" s="17" t="str">
        <f aca="true" t="shared" si="1" ref="AE9:AE16">CHAR(68)</f>
        <v>D</v>
      </c>
      <c r="AF9" s="17"/>
      <c r="AG9" s="17"/>
      <c r="AH9" s="17"/>
      <c r="AI9" s="17"/>
      <c r="AJ9" s="17"/>
      <c r="AK9" s="17"/>
      <c r="AL9" s="19">
        <v>108.25894191890524</v>
      </c>
    </row>
    <row r="10" spans="1:38" ht="12" customHeight="1">
      <c r="A10" s="15" t="s">
        <v>20</v>
      </c>
      <c r="B10" s="16">
        <v>8</v>
      </c>
      <c r="C10" s="17"/>
      <c r="D10" s="19">
        <v>1.9023064025494365</v>
      </c>
      <c r="E10" s="20">
        <v>4</v>
      </c>
      <c r="F10" s="17"/>
      <c r="G10" s="19">
        <v>2.7960153537683325</v>
      </c>
      <c r="H10" s="20">
        <v>1</v>
      </c>
      <c r="I10" s="17"/>
      <c r="J10" s="19">
        <v>2.2078006810843047</v>
      </c>
      <c r="K10" s="20">
        <v>4</v>
      </c>
      <c r="L10" s="17"/>
      <c r="M10" s="19">
        <v>2.428159680390049</v>
      </c>
      <c r="N10" s="20">
        <v>9</v>
      </c>
      <c r="O10" s="17"/>
      <c r="P10" s="19">
        <v>1.5603514502575428</v>
      </c>
      <c r="Q10" s="20">
        <v>7</v>
      </c>
      <c r="R10" s="17"/>
      <c r="S10" s="19">
        <v>1.3691315384104268</v>
      </c>
      <c r="T10" s="20">
        <v>8</v>
      </c>
      <c r="U10" s="17"/>
      <c r="V10" s="19">
        <v>1.072404427137102</v>
      </c>
      <c r="W10" s="20">
        <v>9</v>
      </c>
      <c r="X10" s="17"/>
      <c r="Y10" s="19">
        <v>13.336169533597195</v>
      </c>
      <c r="Z10" s="20">
        <v>6</v>
      </c>
      <c r="AA10" s="17"/>
      <c r="AB10" s="17" t="str">
        <f>CHAR(65)</f>
        <v>A</v>
      </c>
      <c r="AC10" s="17" t="str">
        <f>CHAR(66)</f>
        <v>B</v>
      </c>
      <c r="AD10" s="17" t="str">
        <f t="shared" si="0"/>
        <v>C</v>
      </c>
      <c r="AE10" s="17" t="str">
        <f t="shared" si="1"/>
        <v>D</v>
      </c>
      <c r="AF10" s="17" t="str">
        <f aca="true" t="shared" si="2" ref="AF10:AF17">CHAR(69)</f>
        <v>E</v>
      </c>
      <c r="AG10" s="17"/>
      <c r="AH10" s="17"/>
      <c r="AI10" s="17"/>
      <c r="AJ10" s="17"/>
      <c r="AK10" s="17"/>
      <c r="AL10" s="19">
        <v>107.93041270093559</v>
      </c>
    </row>
    <row r="11" spans="1:38" ht="12" customHeight="1">
      <c r="A11" s="15" t="s">
        <v>21</v>
      </c>
      <c r="B11" s="16">
        <v>9</v>
      </c>
      <c r="C11" s="17"/>
      <c r="D11" s="19">
        <v>1.7902412241960084</v>
      </c>
      <c r="E11" s="20">
        <v>10</v>
      </c>
      <c r="F11" s="17"/>
      <c r="G11" s="19">
        <v>2.557735728150535</v>
      </c>
      <c r="H11" s="20">
        <v>8</v>
      </c>
      <c r="I11" s="17"/>
      <c r="J11" s="19">
        <v>2.033936377448916</v>
      </c>
      <c r="K11" s="20">
        <v>11</v>
      </c>
      <c r="L11" s="17"/>
      <c r="M11" s="19">
        <v>2.485260859884104</v>
      </c>
      <c r="N11" s="20">
        <v>5</v>
      </c>
      <c r="O11" s="17"/>
      <c r="P11" s="19">
        <v>1.54568649301828</v>
      </c>
      <c r="Q11" s="20">
        <v>9</v>
      </c>
      <c r="R11" s="17"/>
      <c r="S11" s="19">
        <v>1.3418035635918553</v>
      </c>
      <c r="T11" s="20">
        <v>10</v>
      </c>
      <c r="U11" s="17"/>
      <c r="V11" s="19">
        <v>1.054072727527921</v>
      </c>
      <c r="W11" s="20">
        <v>13</v>
      </c>
      <c r="X11" s="17"/>
      <c r="Y11" s="19">
        <v>12.808736973817622</v>
      </c>
      <c r="Z11" s="20">
        <v>10</v>
      </c>
      <c r="AA11" s="17"/>
      <c r="AB11" s="17" t="str">
        <f>CHAR(65)</f>
        <v>A</v>
      </c>
      <c r="AC11" s="17" t="str">
        <f>CHAR(66)</f>
        <v>B</v>
      </c>
      <c r="AD11" s="17" t="str">
        <f t="shared" si="0"/>
        <v>C</v>
      </c>
      <c r="AE11" s="17" t="str">
        <f t="shared" si="1"/>
        <v>D</v>
      </c>
      <c r="AF11" s="17" t="str">
        <f t="shared" si="2"/>
        <v>E</v>
      </c>
      <c r="AG11" s="17" t="str">
        <f aca="true" t="shared" si="3" ref="AG11:AG20">CHAR(70)</f>
        <v>F</v>
      </c>
      <c r="AH11" s="17" t="str">
        <f aca="true" t="shared" si="4" ref="AH11:AH22">CHAR(71)</f>
        <v>G</v>
      </c>
      <c r="AI11" s="17" t="str">
        <f aca="true" t="shared" si="5" ref="AI11:AI22">CHAR(72)</f>
        <v>H</v>
      </c>
      <c r="AJ11" s="17"/>
      <c r="AK11" s="17"/>
      <c r="AL11" s="19">
        <v>103.66186964548709</v>
      </c>
    </row>
    <row r="12" spans="1:38" ht="12" customHeight="1">
      <c r="A12" s="15" t="s">
        <v>12</v>
      </c>
      <c r="B12" s="16">
        <v>9</v>
      </c>
      <c r="C12" s="17"/>
      <c r="D12" s="19">
        <v>1.6277467155835381</v>
      </c>
      <c r="E12" s="20">
        <v>20</v>
      </c>
      <c r="F12" s="17"/>
      <c r="G12" s="19">
        <v>2.4401040142379515</v>
      </c>
      <c r="H12" s="20">
        <v>19</v>
      </c>
      <c r="I12" s="17"/>
      <c r="J12" s="19">
        <v>2.0256571248948494</v>
      </c>
      <c r="K12" s="20">
        <v>13</v>
      </c>
      <c r="L12" s="17"/>
      <c r="M12" s="19">
        <v>2.297642698689352</v>
      </c>
      <c r="N12" s="20">
        <v>11</v>
      </c>
      <c r="O12" s="17"/>
      <c r="P12" s="19">
        <v>1.5368875186747226</v>
      </c>
      <c r="Q12" s="20">
        <v>10</v>
      </c>
      <c r="R12" s="17"/>
      <c r="S12" s="19">
        <v>1.3718643358922842</v>
      </c>
      <c r="T12" s="20">
        <v>7</v>
      </c>
      <c r="U12" s="17"/>
      <c r="V12" s="19">
        <v>1.0563641899790686</v>
      </c>
      <c r="W12" s="20">
        <v>12</v>
      </c>
      <c r="X12" s="17"/>
      <c r="Y12" s="19">
        <v>12.356266597951764</v>
      </c>
      <c r="Z12" s="20">
        <v>12</v>
      </c>
      <c r="AA12" s="17"/>
      <c r="AB12" s="17"/>
      <c r="AC12" s="17" t="str">
        <f>CHAR(66)</f>
        <v>B</v>
      </c>
      <c r="AD12" s="17" t="str">
        <f t="shared" si="0"/>
        <v>C</v>
      </c>
      <c r="AE12" s="17" t="str">
        <f t="shared" si="1"/>
        <v>D</v>
      </c>
      <c r="AF12" s="17" t="str">
        <f t="shared" si="2"/>
        <v>E</v>
      </c>
      <c r="AG12" s="17" t="str">
        <f t="shared" si="3"/>
        <v>F</v>
      </c>
      <c r="AH12" s="17" t="str">
        <f t="shared" si="4"/>
        <v>G</v>
      </c>
      <c r="AI12" s="17" t="str">
        <f t="shared" si="5"/>
        <v>H</v>
      </c>
      <c r="AJ12" s="17"/>
      <c r="AK12" s="17"/>
      <c r="AL12" s="19">
        <v>100</v>
      </c>
    </row>
    <row r="13" spans="1:38" ht="12" customHeight="1">
      <c r="A13" s="15" t="s">
        <v>22</v>
      </c>
      <c r="B13" s="16">
        <v>9</v>
      </c>
      <c r="C13" s="17"/>
      <c r="D13" s="19">
        <v>1.7117955993486091</v>
      </c>
      <c r="E13" s="20">
        <v>13</v>
      </c>
      <c r="F13" s="17"/>
      <c r="G13" s="19">
        <v>2.5336061458094927</v>
      </c>
      <c r="H13" s="20">
        <v>10</v>
      </c>
      <c r="I13" s="17"/>
      <c r="J13" s="19">
        <v>2.0256571248948494</v>
      </c>
      <c r="K13" s="20">
        <v>13</v>
      </c>
      <c r="L13" s="17"/>
      <c r="M13" s="19">
        <v>2.1997549624138295</v>
      </c>
      <c r="N13" s="20">
        <v>15</v>
      </c>
      <c r="O13" s="17"/>
      <c r="P13" s="19">
        <v>1.4811606811655242</v>
      </c>
      <c r="Q13" s="20">
        <v>11</v>
      </c>
      <c r="R13" s="17"/>
      <c r="S13" s="19">
        <v>1.295346006400284</v>
      </c>
      <c r="T13" s="20">
        <v>14</v>
      </c>
      <c r="U13" s="17"/>
      <c r="V13" s="19">
        <v>1.0151178658584108</v>
      </c>
      <c r="W13" s="20">
        <v>18</v>
      </c>
      <c r="X13" s="17"/>
      <c r="Y13" s="19">
        <v>12.262438385891</v>
      </c>
      <c r="Z13" s="20">
        <v>13</v>
      </c>
      <c r="AA13" s="17"/>
      <c r="AB13" s="17"/>
      <c r="AC13" s="17"/>
      <c r="AD13" s="17" t="str">
        <f t="shared" si="0"/>
        <v>C</v>
      </c>
      <c r="AE13" s="17" t="str">
        <f t="shared" si="1"/>
        <v>D</v>
      </c>
      <c r="AF13" s="17" t="str">
        <f t="shared" si="2"/>
        <v>E</v>
      </c>
      <c r="AG13" s="17" t="str">
        <f t="shared" si="3"/>
        <v>F</v>
      </c>
      <c r="AH13" s="17" t="str">
        <f t="shared" si="4"/>
        <v>G</v>
      </c>
      <c r="AI13" s="17" t="str">
        <f t="shared" si="5"/>
        <v>H</v>
      </c>
      <c r="AJ13" s="17" t="str">
        <f aca="true" t="shared" si="6" ref="AJ13:AJ23">CHAR(73)</f>
        <v>I</v>
      </c>
      <c r="AK13" s="17"/>
      <c r="AL13" s="19">
        <v>99.2406427028993</v>
      </c>
    </row>
    <row r="14" spans="1:38" ht="12" customHeight="1">
      <c r="A14" s="15" t="s">
        <v>48</v>
      </c>
      <c r="B14" s="16">
        <v>9</v>
      </c>
      <c r="C14" s="17"/>
      <c r="D14" s="19">
        <v>1.7846379652783373</v>
      </c>
      <c r="E14" s="20">
        <v>11</v>
      </c>
      <c r="F14" s="17"/>
      <c r="G14" s="19">
        <v>2.4702659921642547</v>
      </c>
      <c r="H14" s="20">
        <v>16</v>
      </c>
      <c r="I14" s="17"/>
      <c r="J14" s="19">
        <v>1.9428645993541884</v>
      </c>
      <c r="K14" s="20">
        <v>22</v>
      </c>
      <c r="L14" s="17"/>
      <c r="M14" s="19">
        <v>2.2405415191952973</v>
      </c>
      <c r="N14" s="20">
        <v>12</v>
      </c>
      <c r="O14" s="17"/>
      <c r="P14" s="19">
        <v>1.3667740146992762</v>
      </c>
      <c r="Q14" s="20">
        <v>21</v>
      </c>
      <c r="R14" s="17"/>
      <c r="S14" s="19">
        <v>1.2789492215091411</v>
      </c>
      <c r="T14" s="20">
        <v>16</v>
      </c>
      <c r="U14" s="17"/>
      <c r="V14" s="19">
        <v>1.0517812650767733</v>
      </c>
      <c r="W14" s="20">
        <v>14</v>
      </c>
      <c r="X14" s="17"/>
      <c r="Y14" s="19">
        <v>12.135814577277268</v>
      </c>
      <c r="Z14" s="20">
        <v>14</v>
      </c>
      <c r="AA14" s="17"/>
      <c r="AB14" s="17"/>
      <c r="AC14" s="17"/>
      <c r="AD14" s="17" t="str">
        <f t="shared" si="0"/>
        <v>C</v>
      </c>
      <c r="AE14" s="17" t="str">
        <f t="shared" si="1"/>
        <v>D</v>
      </c>
      <c r="AF14" s="17" t="str">
        <f t="shared" si="2"/>
        <v>E</v>
      </c>
      <c r="AG14" s="17" t="str">
        <f t="shared" si="3"/>
        <v>F</v>
      </c>
      <c r="AH14" s="17" t="str">
        <f t="shared" si="4"/>
        <v>G</v>
      </c>
      <c r="AI14" s="17" t="str">
        <f t="shared" si="5"/>
        <v>H</v>
      </c>
      <c r="AJ14" s="17" t="str">
        <f t="shared" si="6"/>
        <v>I</v>
      </c>
      <c r="AK14" s="17"/>
      <c r="AL14" s="19">
        <v>98.21586869361462</v>
      </c>
    </row>
    <row r="15" spans="1:38" ht="12" customHeight="1">
      <c r="A15" s="15" t="s">
        <v>23</v>
      </c>
      <c r="B15" s="16">
        <v>8</v>
      </c>
      <c r="C15" s="17"/>
      <c r="D15" s="19">
        <v>1.6473581217953883</v>
      </c>
      <c r="E15" s="20">
        <v>18</v>
      </c>
      <c r="F15" s="17"/>
      <c r="G15" s="19">
        <v>2.4551850032011036</v>
      </c>
      <c r="H15" s="20">
        <v>18</v>
      </c>
      <c r="I15" s="17"/>
      <c r="J15" s="19">
        <v>1.9621828553136755</v>
      </c>
      <c r="K15" s="20">
        <v>18</v>
      </c>
      <c r="L15" s="17"/>
      <c r="M15" s="19">
        <v>2.180721235915811</v>
      </c>
      <c r="N15" s="20">
        <v>17</v>
      </c>
      <c r="O15" s="17"/>
      <c r="P15" s="19">
        <v>1.443031792343442</v>
      </c>
      <c r="Q15" s="20">
        <v>14</v>
      </c>
      <c r="R15" s="17"/>
      <c r="S15" s="19">
        <v>1.3008116013639983</v>
      </c>
      <c r="T15" s="20">
        <v>13</v>
      </c>
      <c r="U15" s="17"/>
      <c r="V15" s="19">
        <v>1.1182336761600553</v>
      </c>
      <c r="W15" s="20">
        <v>6</v>
      </c>
      <c r="X15" s="17"/>
      <c r="Y15" s="19">
        <v>12.107524286093474</v>
      </c>
      <c r="Z15" s="20">
        <v>15</v>
      </c>
      <c r="AA15" s="17"/>
      <c r="AB15" s="17"/>
      <c r="AC15" s="17"/>
      <c r="AD15" s="17" t="str">
        <f t="shared" si="0"/>
        <v>C</v>
      </c>
      <c r="AE15" s="17" t="str">
        <f t="shared" si="1"/>
        <v>D</v>
      </c>
      <c r="AF15" s="17" t="str">
        <f t="shared" si="2"/>
        <v>E</v>
      </c>
      <c r="AG15" s="17" t="str">
        <f t="shared" si="3"/>
        <v>F</v>
      </c>
      <c r="AH15" s="17" t="str">
        <f t="shared" si="4"/>
        <v>G</v>
      </c>
      <c r="AI15" s="17" t="str">
        <f t="shared" si="5"/>
        <v>H</v>
      </c>
      <c r="AJ15" s="17" t="str">
        <f t="shared" si="6"/>
        <v>I</v>
      </c>
      <c r="AK15" s="17"/>
      <c r="AL15" s="19">
        <v>97.98691368556646</v>
      </c>
    </row>
    <row r="16" spans="1:38" ht="12" customHeight="1">
      <c r="A16" s="15" t="s">
        <v>24</v>
      </c>
      <c r="B16" s="16">
        <v>9</v>
      </c>
      <c r="C16" s="17"/>
      <c r="D16" s="19">
        <v>1.7005890815132663</v>
      </c>
      <c r="E16" s="20">
        <v>14</v>
      </c>
      <c r="F16" s="17"/>
      <c r="G16" s="19">
        <v>2.5004279700905587</v>
      </c>
      <c r="H16" s="20">
        <v>13</v>
      </c>
      <c r="I16" s="17"/>
      <c r="J16" s="19">
        <v>1.9649426061650315</v>
      </c>
      <c r="K16" s="20">
        <v>17</v>
      </c>
      <c r="L16" s="17"/>
      <c r="M16" s="19">
        <v>2.167125716988655</v>
      </c>
      <c r="N16" s="20">
        <v>18</v>
      </c>
      <c r="O16" s="17"/>
      <c r="P16" s="19">
        <v>1.3902379462820962</v>
      </c>
      <c r="Q16" s="20">
        <v>19</v>
      </c>
      <c r="R16" s="17"/>
      <c r="S16" s="19">
        <v>1.2680180315817127</v>
      </c>
      <c r="T16" s="20">
        <v>17</v>
      </c>
      <c r="U16" s="17"/>
      <c r="V16" s="19">
        <v>1.021992253211854</v>
      </c>
      <c r="W16" s="20">
        <v>16</v>
      </c>
      <c r="X16" s="17"/>
      <c r="Y16" s="19">
        <v>12.013333605833173</v>
      </c>
      <c r="Z16" s="20">
        <v>16</v>
      </c>
      <c r="AA16" s="17"/>
      <c r="AB16" s="17"/>
      <c r="AC16" s="17"/>
      <c r="AD16" s="17"/>
      <c r="AE16" s="17" t="str">
        <f t="shared" si="1"/>
        <v>D</v>
      </c>
      <c r="AF16" s="17" t="str">
        <f t="shared" si="2"/>
        <v>E</v>
      </c>
      <c r="AG16" s="17" t="str">
        <f t="shared" si="3"/>
        <v>F</v>
      </c>
      <c r="AH16" s="17" t="str">
        <f t="shared" si="4"/>
        <v>G</v>
      </c>
      <c r="AI16" s="17" t="str">
        <f t="shared" si="5"/>
        <v>H</v>
      </c>
      <c r="AJ16" s="17" t="str">
        <f t="shared" si="6"/>
        <v>I</v>
      </c>
      <c r="AK16" s="17"/>
      <c r="AL16" s="19">
        <v>97.22462291178277</v>
      </c>
    </row>
    <row r="17" spans="1:38" ht="12" customHeight="1">
      <c r="A17" s="15" t="s">
        <v>25</v>
      </c>
      <c r="B17" s="16">
        <v>8</v>
      </c>
      <c r="C17" s="17"/>
      <c r="D17" s="19">
        <v>1.6781760458425807</v>
      </c>
      <c r="E17" s="20">
        <v>16</v>
      </c>
      <c r="F17" s="17"/>
      <c r="G17" s="19">
        <v>2.4642335965789943</v>
      </c>
      <c r="H17" s="20">
        <v>17</v>
      </c>
      <c r="I17" s="17"/>
      <c r="J17" s="19">
        <v>1.9483841010568987</v>
      </c>
      <c r="K17" s="20">
        <v>21</v>
      </c>
      <c r="L17" s="17"/>
      <c r="M17" s="19">
        <v>2.191597651057536</v>
      </c>
      <c r="N17" s="20">
        <v>16</v>
      </c>
      <c r="O17" s="17"/>
      <c r="P17" s="19">
        <v>1.4400988008955895</v>
      </c>
      <c r="Q17" s="20">
        <v>15</v>
      </c>
      <c r="R17" s="17"/>
      <c r="S17" s="19">
        <v>1.2352244617994268</v>
      </c>
      <c r="T17" s="20">
        <v>18</v>
      </c>
      <c r="U17" s="17"/>
      <c r="V17" s="19">
        <v>0.953248379677424</v>
      </c>
      <c r="W17" s="20">
        <v>23</v>
      </c>
      <c r="X17" s="17"/>
      <c r="Y17" s="19">
        <v>11.910963036908454</v>
      </c>
      <c r="Z17" s="20">
        <v>17</v>
      </c>
      <c r="AA17" s="17"/>
      <c r="AB17" s="17"/>
      <c r="AC17" s="17"/>
      <c r="AD17" s="17"/>
      <c r="AE17" s="17"/>
      <c r="AF17" s="17" t="str">
        <f t="shared" si="2"/>
        <v>E</v>
      </c>
      <c r="AG17" s="17" t="str">
        <f t="shared" si="3"/>
        <v>F</v>
      </c>
      <c r="AH17" s="17" t="str">
        <f t="shared" si="4"/>
        <v>G</v>
      </c>
      <c r="AI17" s="17" t="str">
        <f t="shared" si="5"/>
        <v>H</v>
      </c>
      <c r="AJ17" s="17" t="str">
        <f t="shared" si="6"/>
        <v>I</v>
      </c>
      <c r="AK17" s="17"/>
      <c r="AL17" s="19">
        <v>96.3961318128477</v>
      </c>
    </row>
    <row r="18" spans="1:38" ht="12" customHeight="1">
      <c r="A18" s="15" t="s">
        <v>26</v>
      </c>
      <c r="B18" s="16">
        <v>8</v>
      </c>
      <c r="C18" s="17"/>
      <c r="D18" s="19">
        <v>1.5521027201949746</v>
      </c>
      <c r="E18" s="20">
        <v>24</v>
      </c>
      <c r="F18" s="17"/>
      <c r="G18" s="19">
        <v>2.4823307833347767</v>
      </c>
      <c r="H18" s="20">
        <v>14</v>
      </c>
      <c r="I18" s="17"/>
      <c r="J18" s="19">
        <v>1.9677023570163865</v>
      </c>
      <c r="K18" s="20">
        <v>16</v>
      </c>
      <c r="L18" s="17"/>
      <c r="M18" s="19">
        <v>2.210631377555554</v>
      </c>
      <c r="N18" s="20">
        <v>13</v>
      </c>
      <c r="O18" s="17"/>
      <c r="P18" s="19">
        <v>1.440098800895589</v>
      </c>
      <c r="Q18" s="20">
        <v>16</v>
      </c>
      <c r="R18" s="17"/>
      <c r="S18" s="19">
        <v>1.2324916643175696</v>
      </c>
      <c r="T18" s="20">
        <v>19</v>
      </c>
      <c r="U18" s="17"/>
      <c r="V18" s="19">
        <v>0.9922032413469344</v>
      </c>
      <c r="W18" s="20">
        <v>21</v>
      </c>
      <c r="X18" s="17"/>
      <c r="Y18" s="19">
        <v>11.877560944661786</v>
      </c>
      <c r="Z18" s="20">
        <v>18</v>
      </c>
      <c r="AA18" s="17"/>
      <c r="AB18" s="17"/>
      <c r="AC18" s="17"/>
      <c r="AD18" s="17"/>
      <c r="AE18" s="17"/>
      <c r="AF18" s="17"/>
      <c r="AG18" s="17" t="str">
        <f t="shared" si="3"/>
        <v>F</v>
      </c>
      <c r="AH18" s="17" t="str">
        <f t="shared" si="4"/>
        <v>G</v>
      </c>
      <c r="AI18" s="17" t="str">
        <f t="shared" si="5"/>
        <v>H</v>
      </c>
      <c r="AJ18" s="17" t="str">
        <f t="shared" si="6"/>
        <v>I</v>
      </c>
      <c r="AK18" s="17"/>
      <c r="AL18" s="19">
        <v>96.12580669496617</v>
      </c>
    </row>
    <row r="19" spans="1:38" ht="12" customHeight="1">
      <c r="A19" s="15" t="s">
        <v>27</v>
      </c>
      <c r="B19" s="16">
        <v>9</v>
      </c>
      <c r="C19" s="17"/>
      <c r="D19" s="19">
        <v>1.6501597512542239</v>
      </c>
      <c r="E19" s="20">
        <v>17</v>
      </c>
      <c r="F19" s="17"/>
      <c r="G19" s="19">
        <v>2.4793145855421463</v>
      </c>
      <c r="H19" s="20">
        <v>15</v>
      </c>
      <c r="I19" s="17"/>
      <c r="J19" s="19">
        <v>2.0090986197867173</v>
      </c>
      <c r="K19" s="20">
        <v>15</v>
      </c>
      <c r="L19" s="17"/>
      <c r="M19" s="19">
        <v>2.077395292069426</v>
      </c>
      <c r="N19" s="20">
        <v>22</v>
      </c>
      <c r="O19" s="17"/>
      <c r="P19" s="19">
        <v>1.393170937729949</v>
      </c>
      <c r="Q19" s="20">
        <v>18</v>
      </c>
      <c r="R19" s="17"/>
      <c r="S19" s="19">
        <v>1.196965297053427</v>
      </c>
      <c r="T19" s="20">
        <v>21</v>
      </c>
      <c r="U19" s="17"/>
      <c r="V19" s="19">
        <v>0.9761630041889006</v>
      </c>
      <c r="W19" s="20">
        <v>22</v>
      </c>
      <c r="X19" s="17"/>
      <c r="Y19" s="19">
        <v>11.782267487624788</v>
      </c>
      <c r="Z19" s="20">
        <v>19</v>
      </c>
      <c r="AA19" s="17"/>
      <c r="AB19" s="17"/>
      <c r="AC19" s="17"/>
      <c r="AD19" s="17"/>
      <c r="AE19" s="17"/>
      <c r="AF19" s="17"/>
      <c r="AG19" s="17" t="str">
        <f t="shared" si="3"/>
        <v>F</v>
      </c>
      <c r="AH19" s="17" t="str">
        <f t="shared" si="4"/>
        <v>G</v>
      </c>
      <c r="AI19" s="17" t="str">
        <f t="shared" si="5"/>
        <v>H</v>
      </c>
      <c r="AJ19" s="17" t="str">
        <f t="shared" si="6"/>
        <v>I</v>
      </c>
      <c r="AK19" s="17"/>
      <c r="AL19" s="19">
        <v>95.35459108318264</v>
      </c>
    </row>
    <row r="20" spans="1:38" ht="12" customHeight="1">
      <c r="A20" s="15" t="s">
        <v>28</v>
      </c>
      <c r="B20" s="16">
        <v>8.5</v>
      </c>
      <c r="C20" s="17"/>
      <c r="D20" s="19">
        <v>1.6361516039600454</v>
      </c>
      <c r="E20" s="20">
        <v>19</v>
      </c>
      <c r="F20" s="17"/>
      <c r="G20" s="19">
        <v>2.409942036311648</v>
      </c>
      <c r="H20" s="20">
        <v>23</v>
      </c>
      <c r="I20" s="17"/>
      <c r="J20" s="19">
        <v>1.8435135687053945</v>
      </c>
      <c r="K20" s="20">
        <v>24</v>
      </c>
      <c r="L20" s="17"/>
      <c r="M20" s="19">
        <v>2.1263391602071877</v>
      </c>
      <c r="N20" s="20">
        <v>20</v>
      </c>
      <c r="O20" s="17"/>
      <c r="P20" s="19">
        <v>1.3873049548342438</v>
      </c>
      <c r="Q20" s="20">
        <v>20</v>
      </c>
      <c r="R20" s="17"/>
      <c r="S20" s="19">
        <v>1.2926132089184268</v>
      </c>
      <c r="T20" s="20">
        <v>15</v>
      </c>
      <c r="U20" s="17"/>
      <c r="V20" s="19">
        <v>1.0105349409561155</v>
      </c>
      <c r="W20" s="20">
        <v>19</v>
      </c>
      <c r="X20" s="17"/>
      <c r="Y20" s="19">
        <v>11.706399473893063</v>
      </c>
      <c r="Z20" s="20">
        <v>20</v>
      </c>
      <c r="AA20" s="17"/>
      <c r="AB20" s="17"/>
      <c r="AC20" s="17"/>
      <c r="AD20" s="17"/>
      <c r="AE20" s="17"/>
      <c r="AF20" s="17"/>
      <c r="AG20" s="17" t="str">
        <f t="shared" si="3"/>
        <v>F</v>
      </c>
      <c r="AH20" s="17" t="str">
        <f t="shared" si="4"/>
        <v>G</v>
      </c>
      <c r="AI20" s="17" t="str">
        <f t="shared" si="5"/>
        <v>H</v>
      </c>
      <c r="AJ20" s="17" t="str">
        <f t="shared" si="6"/>
        <v>I</v>
      </c>
      <c r="AK20" s="17"/>
      <c r="AL20" s="19">
        <v>94.74058673866404</v>
      </c>
    </row>
    <row r="21" spans="1:38" ht="12" customHeight="1">
      <c r="A21" s="15" t="s">
        <v>29</v>
      </c>
      <c r="B21" s="16">
        <v>8.5</v>
      </c>
      <c r="C21" s="17"/>
      <c r="D21" s="19">
        <v>1.5717141264068244</v>
      </c>
      <c r="E21" s="20">
        <v>23</v>
      </c>
      <c r="F21" s="17"/>
      <c r="G21" s="19">
        <v>2.418990629689539</v>
      </c>
      <c r="H21" s="20">
        <v>22</v>
      </c>
      <c r="I21" s="17"/>
      <c r="J21" s="19">
        <v>2.06705338766518</v>
      </c>
      <c r="K21" s="20">
        <v>10</v>
      </c>
      <c r="L21" s="17"/>
      <c r="M21" s="19">
        <v>2.1290582639926185</v>
      </c>
      <c r="N21" s="20">
        <v>19</v>
      </c>
      <c r="O21" s="17"/>
      <c r="P21" s="19">
        <v>1.3961039291778012</v>
      </c>
      <c r="Q21" s="20">
        <v>17</v>
      </c>
      <c r="R21" s="17"/>
      <c r="S21" s="19">
        <v>1.1341109549707127</v>
      </c>
      <c r="T21" s="20">
        <v>23</v>
      </c>
      <c r="U21" s="17"/>
      <c r="V21" s="19">
        <v>0.9486654547751289</v>
      </c>
      <c r="W21" s="20">
        <v>24</v>
      </c>
      <c r="X21" s="17"/>
      <c r="Y21" s="19">
        <v>11.665696746677805</v>
      </c>
      <c r="Z21" s="20">
        <v>21</v>
      </c>
      <c r="AA21" s="17"/>
      <c r="AB21" s="17"/>
      <c r="AC21" s="17"/>
      <c r="AD21" s="17"/>
      <c r="AE21" s="17"/>
      <c r="AF21" s="17"/>
      <c r="AG21" s="17"/>
      <c r="AH21" s="17" t="str">
        <f t="shared" si="4"/>
        <v>G</v>
      </c>
      <c r="AI21" s="17" t="str">
        <f t="shared" si="5"/>
        <v>H</v>
      </c>
      <c r="AJ21" s="17" t="str">
        <f t="shared" si="6"/>
        <v>I</v>
      </c>
      <c r="AK21" s="17"/>
      <c r="AL21" s="19">
        <v>94.41117714805188</v>
      </c>
    </row>
    <row r="22" spans="1:38" ht="12" customHeight="1">
      <c r="A22" s="15" t="s">
        <v>30</v>
      </c>
      <c r="B22" s="16">
        <v>8</v>
      </c>
      <c r="C22" s="17"/>
      <c r="D22" s="19">
        <v>1.5801190147833315</v>
      </c>
      <c r="E22" s="20">
        <v>22</v>
      </c>
      <c r="F22" s="17"/>
      <c r="G22" s="19">
        <v>2.3918448495558664</v>
      </c>
      <c r="H22" s="20">
        <v>24</v>
      </c>
      <c r="I22" s="17"/>
      <c r="J22" s="19">
        <v>1.9539036027596095</v>
      </c>
      <c r="K22" s="20">
        <v>19</v>
      </c>
      <c r="L22" s="17"/>
      <c r="M22" s="19">
        <v>2.1127436412800313</v>
      </c>
      <c r="N22" s="20">
        <v>21</v>
      </c>
      <c r="O22" s="17"/>
      <c r="P22" s="19">
        <v>1.3110471771900782</v>
      </c>
      <c r="Q22" s="20">
        <v>23</v>
      </c>
      <c r="R22" s="17"/>
      <c r="S22" s="19">
        <v>1.2106292844627127</v>
      </c>
      <c r="T22" s="20">
        <v>20</v>
      </c>
      <c r="U22" s="17"/>
      <c r="V22" s="19">
        <v>1.019700790760706</v>
      </c>
      <c r="W22" s="20">
        <v>17</v>
      </c>
      <c r="X22" s="17"/>
      <c r="Y22" s="19">
        <v>11.579988360792335</v>
      </c>
      <c r="Z22" s="20">
        <v>22</v>
      </c>
      <c r="AA22" s="17"/>
      <c r="AB22" s="17"/>
      <c r="AC22" s="17"/>
      <c r="AD22" s="17"/>
      <c r="AE22" s="17"/>
      <c r="AF22" s="17"/>
      <c r="AG22" s="17"/>
      <c r="AH22" s="17" t="str">
        <f t="shared" si="4"/>
        <v>G</v>
      </c>
      <c r="AI22" s="17" t="str">
        <f t="shared" si="5"/>
        <v>H</v>
      </c>
      <c r="AJ22" s="17" t="str">
        <f t="shared" si="6"/>
        <v>I</v>
      </c>
      <c r="AK22" s="17"/>
      <c r="AL22" s="19">
        <v>93.71753408680816</v>
      </c>
    </row>
    <row r="23" spans="1:38" ht="12" customHeight="1">
      <c r="A23" s="15" t="s">
        <v>31</v>
      </c>
      <c r="B23" s="16">
        <v>8</v>
      </c>
      <c r="C23" s="17"/>
      <c r="D23" s="19">
        <v>1.5464994612773033</v>
      </c>
      <c r="E23" s="20">
        <v>25</v>
      </c>
      <c r="F23" s="17"/>
      <c r="G23" s="19">
        <v>2.256115948887501</v>
      </c>
      <c r="H23" s="20">
        <v>25</v>
      </c>
      <c r="I23" s="17"/>
      <c r="J23" s="19">
        <v>1.8076368076377742</v>
      </c>
      <c r="K23" s="20">
        <v>25</v>
      </c>
      <c r="L23" s="17"/>
      <c r="M23" s="19">
        <v>1.9931030747210592</v>
      </c>
      <c r="N23" s="20">
        <v>25</v>
      </c>
      <c r="O23" s="17"/>
      <c r="P23" s="19">
        <v>1.2171914508587973</v>
      </c>
      <c r="Q23" s="20">
        <v>25</v>
      </c>
      <c r="R23" s="17"/>
      <c r="S23" s="19">
        <v>1.1067829801521414</v>
      </c>
      <c r="T23" s="20">
        <v>25</v>
      </c>
      <c r="U23" s="17"/>
      <c r="V23" s="19">
        <v>0.994494703798082</v>
      </c>
      <c r="W23" s="20">
        <v>20</v>
      </c>
      <c r="X23" s="17"/>
      <c r="Y23" s="19">
        <v>10.921824427332659</v>
      </c>
      <c r="Z23" s="20">
        <v>25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 t="str">
        <f t="shared" si="6"/>
        <v>I</v>
      </c>
      <c r="AK23" s="17"/>
      <c r="AL23" s="19">
        <v>88.39097425385039</v>
      </c>
    </row>
    <row r="24" spans="1:38" ht="12" customHeight="1">
      <c r="A24" s="15"/>
      <c r="B24" s="16"/>
      <c r="C24" s="17"/>
      <c r="D24" s="19"/>
      <c r="E24" s="20"/>
      <c r="F24" s="17"/>
      <c r="G24" s="19"/>
      <c r="H24" s="20"/>
      <c r="I24" s="17"/>
      <c r="J24" s="19"/>
      <c r="K24" s="20"/>
      <c r="L24" s="17"/>
      <c r="M24" s="19"/>
      <c r="N24" s="20"/>
      <c r="O24" s="17"/>
      <c r="P24" s="19"/>
      <c r="Q24" s="20"/>
      <c r="R24" s="17"/>
      <c r="S24" s="19"/>
      <c r="T24" s="20"/>
      <c r="U24" s="17"/>
      <c r="V24" s="19"/>
      <c r="W24" s="20"/>
      <c r="X24" s="17"/>
      <c r="Y24" s="19"/>
      <c r="Z24" s="20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9"/>
    </row>
    <row r="25" spans="1:38" ht="12" customHeight="1">
      <c r="A25" s="15" t="s">
        <v>32</v>
      </c>
      <c r="B25" s="16"/>
      <c r="C25" s="17"/>
      <c r="D25" s="19"/>
      <c r="E25" s="20"/>
      <c r="F25" s="17"/>
      <c r="G25" s="19"/>
      <c r="H25" s="20"/>
      <c r="I25" s="17"/>
      <c r="J25" s="19"/>
      <c r="K25" s="20"/>
      <c r="L25" s="17"/>
      <c r="M25" s="19"/>
      <c r="N25" s="20"/>
      <c r="O25" s="17"/>
      <c r="P25" s="19"/>
      <c r="Q25" s="20"/>
      <c r="R25" s="17"/>
      <c r="S25" s="19"/>
      <c r="T25" s="20"/>
      <c r="U25" s="17"/>
      <c r="V25" s="19"/>
      <c r="W25" s="20"/>
      <c r="X25" s="17"/>
      <c r="Y25" s="19"/>
      <c r="Z25" s="2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9"/>
    </row>
    <row r="26" spans="1:38" ht="12" customHeight="1">
      <c r="A26" s="15" t="s">
        <v>33</v>
      </c>
      <c r="B26" s="16">
        <v>9</v>
      </c>
      <c r="C26" s="17"/>
      <c r="D26" s="19">
        <v>1.9667438801026569</v>
      </c>
      <c r="E26" s="20">
        <v>3</v>
      </c>
      <c r="F26" s="17"/>
      <c r="G26" s="19">
        <v>2.729659002330465</v>
      </c>
      <c r="H26" s="20">
        <v>3</v>
      </c>
      <c r="I26" s="17"/>
      <c r="J26" s="19">
        <v>2.2629956981114123</v>
      </c>
      <c r="K26" s="20">
        <v>2</v>
      </c>
      <c r="L26" s="17"/>
      <c r="M26" s="19">
        <v>2.485260859884104</v>
      </c>
      <c r="N26" s="20">
        <v>5</v>
      </c>
      <c r="O26" s="17"/>
      <c r="P26" s="19">
        <v>1.6747381167237911</v>
      </c>
      <c r="Q26" s="20">
        <v>2</v>
      </c>
      <c r="R26" s="17"/>
      <c r="S26" s="19">
        <v>1.4237874880475696</v>
      </c>
      <c r="T26" s="20">
        <v>4</v>
      </c>
      <c r="U26" s="17"/>
      <c r="V26" s="19">
        <v>1.166354387634156</v>
      </c>
      <c r="W26" s="20">
        <v>4</v>
      </c>
      <c r="X26" s="17"/>
      <c r="Y26" s="19">
        <v>13.709539432834154</v>
      </c>
      <c r="Z26" s="20">
        <v>3</v>
      </c>
      <c r="AA26" s="17"/>
      <c r="AB26" s="17" t="str">
        <f aca="true" t="shared" si="7" ref="AB26:AB31">CHAR(65)</f>
        <v>A</v>
      </c>
      <c r="AC26" s="17" t="str">
        <f aca="true" t="shared" si="8" ref="AC26:AC31">CHAR(66)</f>
        <v>B</v>
      </c>
      <c r="AD26" s="17"/>
      <c r="AE26" s="17"/>
      <c r="AF26" s="17"/>
      <c r="AG26" s="17"/>
      <c r="AH26" s="17"/>
      <c r="AI26" s="17"/>
      <c r="AJ26" s="17"/>
      <c r="AK26" s="17"/>
      <c r="AL26" s="19">
        <v>110.95211748754849</v>
      </c>
    </row>
    <row r="27" spans="1:38" ht="12" customHeight="1">
      <c r="A27" s="15" t="s">
        <v>34</v>
      </c>
      <c r="B27" s="16">
        <v>9</v>
      </c>
      <c r="C27" s="17"/>
      <c r="D27" s="19">
        <v>1.9835536568556715</v>
      </c>
      <c r="E27" s="20">
        <v>2</v>
      </c>
      <c r="F27" s="17"/>
      <c r="G27" s="19">
        <v>2.6602864530999666</v>
      </c>
      <c r="H27" s="20">
        <v>5</v>
      </c>
      <c r="I27" s="17"/>
      <c r="J27" s="19">
        <v>2.1940019268275277</v>
      </c>
      <c r="K27" s="20">
        <v>5</v>
      </c>
      <c r="L27" s="17"/>
      <c r="M27" s="19">
        <v>2.4771035485278103</v>
      </c>
      <c r="N27" s="20">
        <v>7</v>
      </c>
      <c r="O27" s="17"/>
      <c r="P27" s="19">
        <v>1.583815381840363</v>
      </c>
      <c r="Q27" s="20">
        <v>5</v>
      </c>
      <c r="R27" s="17"/>
      <c r="S27" s="19">
        <v>1.3964595132289983</v>
      </c>
      <c r="T27" s="20">
        <v>6</v>
      </c>
      <c r="U27" s="17"/>
      <c r="V27" s="19">
        <v>1.2007263244013708</v>
      </c>
      <c r="W27" s="20">
        <v>1</v>
      </c>
      <c r="X27" s="17"/>
      <c r="Y27" s="19">
        <v>13.495946804781708</v>
      </c>
      <c r="Z27" s="20">
        <v>4</v>
      </c>
      <c r="AA27" s="17"/>
      <c r="AB27" s="17" t="str">
        <f t="shared" si="7"/>
        <v>A</v>
      </c>
      <c r="AC27" s="17" t="str">
        <f t="shared" si="8"/>
        <v>B</v>
      </c>
      <c r="AD27" s="17" t="str">
        <f>CHAR(67)</f>
        <v>C</v>
      </c>
      <c r="AE27" s="17"/>
      <c r="AF27" s="17"/>
      <c r="AG27" s="17"/>
      <c r="AH27" s="17"/>
      <c r="AI27" s="17"/>
      <c r="AJ27" s="17"/>
      <c r="AK27" s="17"/>
      <c r="AL27" s="19">
        <v>109.22349965335695</v>
      </c>
    </row>
    <row r="28" spans="1:38" ht="12" customHeight="1">
      <c r="A28" s="15" t="s">
        <v>35</v>
      </c>
      <c r="B28" s="16">
        <v>9</v>
      </c>
      <c r="C28" s="17"/>
      <c r="D28" s="19">
        <v>1.8826949963375865</v>
      </c>
      <c r="E28" s="20">
        <v>5</v>
      </c>
      <c r="F28" s="17"/>
      <c r="G28" s="19">
        <v>2.696480826611531</v>
      </c>
      <c r="H28" s="20">
        <v>4</v>
      </c>
      <c r="I28" s="17"/>
      <c r="J28" s="19">
        <v>2.155365414908552</v>
      </c>
      <c r="K28" s="20">
        <v>6</v>
      </c>
      <c r="L28" s="17"/>
      <c r="M28" s="19">
        <v>2.512451897738416</v>
      </c>
      <c r="N28" s="20">
        <v>2</v>
      </c>
      <c r="O28" s="17"/>
      <c r="P28" s="19">
        <v>1.478227689717672</v>
      </c>
      <c r="Q28" s="20">
        <v>12</v>
      </c>
      <c r="R28" s="17"/>
      <c r="S28" s="19">
        <v>1.3117427912914268</v>
      </c>
      <c r="T28" s="20">
        <v>12</v>
      </c>
      <c r="U28" s="17"/>
      <c r="V28" s="19">
        <v>1.0792788144905452</v>
      </c>
      <c r="W28" s="20">
        <v>8</v>
      </c>
      <c r="X28" s="17"/>
      <c r="Y28" s="19">
        <v>13.11624243109573</v>
      </c>
      <c r="Z28" s="20">
        <v>7</v>
      </c>
      <c r="AA28" s="17"/>
      <c r="AB28" s="17" t="str">
        <f t="shared" si="7"/>
        <v>A</v>
      </c>
      <c r="AC28" s="17" t="str">
        <f t="shared" si="8"/>
        <v>B</v>
      </c>
      <c r="AD28" s="17" t="str">
        <f>CHAR(67)</f>
        <v>C</v>
      </c>
      <c r="AE28" s="17" t="str">
        <f>CHAR(68)</f>
        <v>D</v>
      </c>
      <c r="AF28" s="17" t="str">
        <f>CHAR(69)</f>
        <v>E</v>
      </c>
      <c r="AG28" s="17" t="str">
        <f>CHAR(70)</f>
        <v>F</v>
      </c>
      <c r="AH28" s="17"/>
      <c r="AI28" s="17"/>
      <c r="AJ28" s="17"/>
      <c r="AK28" s="17"/>
      <c r="AL28" s="19">
        <v>106.15052958852426</v>
      </c>
    </row>
    <row r="29" spans="1:38" ht="12" customHeight="1">
      <c r="A29" s="15" t="s">
        <v>36</v>
      </c>
      <c r="B29" s="16">
        <v>9</v>
      </c>
      <c r="C29" s="17"/>
      <c r="D29" s="19">
        <v>1.7706298179841589</v>
      </c>
      <c r="E29" s="20">
        <v>12</v>
      </c>
      <c r="F29" s="17"/>
      <c r="G29" s="19">
        <v>2.545670936980014</v>
      </c>
      <c r="H29" s="20">
        <v>9</v>
      </c>
      <c r="I29" s="17"/>
      <c r="J29" s="19">
        <v>2.0339363774489154</v>
      </c>
      <c r="K29" s="20">
        <v>12</v>
      </c>
      <c r="L29" s="17"/>
      <c r="M29" s="19">
        <v>2.487979963669535</v>
      </c>
      <c r="N29" s="20">
        <v>4</v>
      </c>
      <c r="O29" s="17"/>
      <c r="P29" s="19">
        <v>1.5456864930182803</v>
      </c>
      <c r="Q29" s="20">
        <v>8</v>
      </c>
      <c r="R29" s="17"/>
      <c r="S29" s="19">
        <v>1.4183218930838553</v>
      </c>
      <c r="T29" s="20">
        <v>5</v>
      </c>
      <c r="U29" s="17"/>
      <c r="V29" s="19">
        <v>1.0953190516485787</v>
      </c>
      <c r="W29" s="20">
        <v>7</v>
      </c>
      <c r="X29" s="17"/>
      <c r="Y29" s="19">
        <v>12.897544533833338</v>
      </c>
      <c r="Z29" s="20">
        <v>8</v>
      </c>
      <c r="AA29" s="17"/>
      <c r="AB29" s="17" t="str">
        <f t="shared" si="7"/>
        <v>A</v>
      </c>
      <c r="AC29" s="17" t="str">
        <f t="shared" si="8"/>
        <v>B</v>
      </c>
      <c r="AD29" s="17" t="str">
        <f>CHAR(67)</f>
        <v>C</v>
      </c>
      <c r="AE29" s="17" t="str">
        <f>CHAR(68)</f>
        <v>D</v>
      </c>
      <c r="AF29" s="17" t="str">
        <f>CHAR(69)</f>
        <v>E</v>
      </c>
      <c r="AG29" s="17" t="str">
        <f>CHAR(70)</f>
        <v>F</v>
      </c>
      <c r="AH29" s="17" t="str">
        <f>CHAR(71)</f>
        <v>G</v>
      </c>
      <c r="AI29" s="17"/>
      <c r="AJ29" s="17"/>
      <c r="AK29" s="17"/>
      <c r="AL29" s="19">
        <v>104.38059450717338</v>
      </c>
    </row>
    <row r="30" spans="1:38" ht="12" customHeight="1">
      <c r="A30" s="15" t="s">
        <v>37</v>
      </c>
      <c r="B30" s="16">
        <v>9</v>
      </c>
      <c r="C30" s="17"/>
      <c r="D30" s="19">
        <v>1.8546787017492292</v>
      </c>
      <c r="E30" s="20">
        <v>7</v>
      </c>
      <c r="F30" s="17"/>
      <c r="G30" s="19">
        <v>2.5034441678831887</v>
      </c>
      <c r="H30" s="20">
        <v>12</v>
      </c>
      <c r="I30" s="17"/>
      <c r="J30" s="19">
        <v>2.127767906394998</v>
      </c>
      <c r="K30" s="20">
        <v>8</v>
      </c>
      <c r="L30" s="17"/>
      <c r="M30" s="19">
        <v>2.3465865668271135</v>
      </c>
      <c r="N30" s="20">
        <v>10</v>
      </c>
      <c r="O30" s="17"/>
      <c r="P30" s="19">
        <v>1.5632844417053953</v>
      </c>
      <c r="Q30" s="20">
        <v>6</v>
      </c>
      <c r="R30" s="17"/>
      <c r="S30" s="19">
        <v>1.3691315384104268</v>
      </c>
      <c r="T30" s="20">
        <v>8</v>
      </c>
      <c r="U30" s="17"/>
      <c r="V30" s="19">
        <v>1.0701129646859546</v>
      </c>
      <c r="W30" s="20">
        <v>10</v>
      </c>
      <c r="X30" s="17"/>
      <c r="Y30" s="19">
        <v>12.835006287656306</v>
      </c>
      <c r="Z30" s="20">
        <v>9</v>
      </c>
      <c r="AA30" s="17"/>
      <c r="AB30" s="17" t="str">
        <f t="shared" si="7"/>
        <v>A</v>
      </c>
      <c r="AC30" s="17" t="str">
        <f t="shared" si="8"/>
        <v>B</v>
      </c>
      <c r="AD30" s="17" t="str">
        <f>CHAR(67)</f>
        <v>C</v>
      </c>
      <c r="AE30" s="17" t="str">
        <f>CHAR(68)</f>
        <v>D</v>
      </c>
      <c r="AF30" s="17" t="str">
        <f>CHAR(69)</f>
        <v>E</v>
      </c>
      <c r="AG30" s="17" t="str">
        <f>CHAR(70)</f>
        <v>F</v>
      </c>
      <c r="AH30" s="17" t="str">
        <f>CHAR(71)</f>
        <v>G</v>
      </c>
      <c r="AI30" s="17" t="str">
        <f>CHAR(72)</f>
        <v>H</v>
      </c>
      <c r="AJ30" s="17"/>
      <c r="AK30" s="17"/>
      <c r="AL30" s="19">
        <v>103.87446876375992</v>
      </c>
    </row>
    <row r="31" spans="1:38" ht="12" customHeight="1">
      <c r="A31" s="15" t="s">
        <v>38</v>
      </c>
      <c r="B31" s="16">
        <v>9</v>
      </c>
      <c r="C31" s="17"/>
      <c r="D31" s="19">
        <v>1.8042493714901868</v>
      </c>
      <c r="E31" s="20">
        <v>9</v>
      </c>
      <c r="F31" s="17"/>
      <c r="G31" s="19">
        <v>2.5185251568463407</v>
      </c>
      <c r="H31" s="20">
        <v>11</v>
      </c>
      <c r="I31" s="17"/>
      <c r="J31" s="19">
        <v>2.080852141921957</v>
      </c>
      <c r="K31" s="20">
        <v>9</v>
      </c>
      <c r="L31" s="17"/>
      <c r="M31" s="19">
        <v>2.207912273770123</v>
      </c>
      <c r="N31" s="20">
        <v>14</v>
      </c>
      <c r="O31" s="17"/>
      <c r="P31" s="19">
        <v>1.4664957239262622</v>
      </c>
      <c r="Q31" s="20">
        <v>13</v>
      </c>
      <c r="R31" s="17"/>
      <c r="S31" s="19">
        <v>1.3254067787007124</v>
      </c>
      <c r="T31" s="20">
        <v>11</v>
      </c>
      <c r="U31" s="17"/>
      <c r="V31" s="19">
        <v>1.0586556524302164</v>
      </c>
      <c r="W31" s="20">
        <v>11</v>
      </c>
      <c r="X31" s="17"/>
      <c r="Y31" s="19">
        <v>12.4620970990858</v>
      </c>
      <c r="Z31" s="20">
        <v>11</v>
      </c>
      <c r="AA31" s="17"/>
      <c r="AB31" s="17" t="str">
        <f t="shared" si="7"/>
        <v>A</v>
      </c>
      <c r="AC31" s="17" t="str">
        <f t="shared" si="8"/>
        <v>B</v>
      </c>
      <c r="AD31" s="17" t="str">
        <f>CHAR(67)</f>
        <v>C</v>
      </c>
      <c r="AE31" s="17" t="str">
        <f>CHAR(68)</f>
        <v>D</v>
      </c>
      <c r="AF31" s="17" t="str">
        <f>CHAR(69)</f>
        <v>E</v>
      </c>
      <c r="AG31" s="17" t="str">
        <f>CHAR(70)</f>
        <v>F</v>
      </c>
      <c r="AH31" s="17" t="str">
        <f>CHAR(71)</f>
        <v>G</v>
      </c>
      <c r="AI31" s="17" t="str">
        <f>CHAR(72)</f>
        <v>H</v>
      </c>
      <c r="AJ31" s="17"/>
      <c r="AK31" s="17"/>
      <c r="AL31" s="19">
        <v>100.85649253595402</v>
      </c>
    </row>
    <row r="32" spans="1:38" ht="12" customHeight="1">
      <c r="A32" s="15" t="s">
        <v>39</v>
      </c>
      <c r="B32" s="16">
        <v>8</v>
      </c>
      <c r="C32" s="17"/>
      <c r="D32" s="19">
        <v>1.6025320504540173</v>
      </c>
      <c r="E32" s="20">
        <v>21</v>
      </c>
      <c r="F32" s="17"/>
      <c r="G32" s="19">
        <v>2.4250230252748</v>
      </c>
      <c r="H32" s="20">
        <v>21</v>
      </c>
      <c r="I32" s="17"/>
      <c r="J32" s="19">
        <v>1.9511438519082542</v>
      </c>
      <c r="K32" s="20">
        <v>20</v>
      </c>
      <c r="L32" s="17"/>
      <c r="M32" s="19">
        <v>2.047485150429683</v>
      </c>
      <c r="N32" s="20">
        <v>23</v>
      </c>
      <c r="O32" s="17"/>
      <c r="P32" s="19">
        <v>1.3374441002207507</v>
      </c>
      <c r="Q32" s="20">
        <v>22</v>
      </c>
      <c r="R32" s="17"/>
      <c r="S32" s="19">
        <v>1.1532405373437127</v>
      </c>
      <c r="T32" s="20">
        <v>22</v>
      </c>
      <c r="U32" s="17"/>
      <c r="V32" s="19">
        <v>0.9486654547751289</v>
      </c>
      <c r="W32" s="20">
        <v>24</v>
      </c>
      <c r="X32" s="17"/>
      <c r="Y32" s="19">
        <v>11.465534170406345</v>
      </c>
      <c r="Z32" s="20">
        <v>23</v>
      </c>
      <c r="AA32" s="17"/>
      <c r="AB32" s="17"/>
      <c r="AC32" s="17"/>
      <c r="AD32" s="17"/>
      <c r="AE32" s="17"/>
      <c r="AF32" s="17"/>
      <c r="AG32" s="17"/>
      <c r="AH32" s="17"/>
      <c r="AI32" s="17" t="str">
        <f>CHAR(72)</f>
        <v>H</v>
      </c>
      <c r="AJ32" s="17" t="str">
        <f>CHAR(73)</f>
        <v>I</v>
      </c>
      <c r="AK32" s="17"/>
      <c r="AL32" s="19">
        <v>92.79124952116952</v>
      </c>
    </row>
    <row r="33" spans="1:38" ht="12" customHeight="1">
      <c r="A33" s="15" t="s">
        <v>40</v>
      </c>
      <c r="B33" s="16">
        <v>8</v>
      </c>
      <c r="C33" s="17"/>
      <c r="D33" s="19">
        <v>1.6893825636779234</v>
      </c>
      <c r="E33" s="20">
        <v>15</v>
      </c>
      <c r="F33" s="17"/>
      <c r="G33" s="19">
        <v>2.434071618652691</v>
      </c>
      <c r="H33" s="20">
        <v>20</v>
      </c>
      <c r="I33" s="17"/>
      <c r="J33" s="19">
        <v>1.8931890840297914</v>
      </c>
      <c r="K33" s="20">
        <v>23</v>
      </c>
      <c r="L33" s="17"/>
      <c r="M33" s="19">
        <v>2.0284514239316644</v>
      </c>
      <c r="N33" s="20">
        <v>24</v>
      </c>
      <c r="O33" s="17"/>
      <c r="P33" s="19">
        <v>1.2289234166502074</v>
      </c>
      <c r="Q33" s="20">
        <v>24</v>
      </c>
      <c r="R33" s="17"/>
      <c r="S33" s="19">
        <v>1.1313781574888555</v>
      </c>
      <c r="T33" s="20">
        <v>24</v>
      </c>
      <c r="U33" s="17"/>
      <c r="V33" s="19">
        <v>1.0265751781141492</v>
      </c>
      <c r="W33" s="20">
        <v>15</v>
      </c>
      <c r="X33" s="17"/>
      <c r="Y33" s="19">
        <v>11.431971442545283</v>
      </c>
      <c r="Z33" s="20">
        <v>24</v>
      </c>
      <c r="AA33" s="17"/>
      <c r="AB33" s="17"/>
      <c r="AC33" s="17"/>
      <c r="AD33" s="17"/>
      <c r="AE33" s="17"/>
      <c r="AF33" s="17"/>
      <c r="AG33" s="17"/>
      <c r="AH33" s="17"/>
      <c r="AI33" s="17" t="str">
        <f>CHAR(72)</f>
        <v>H</v>
      </c>
      <c r="AJ33" s="17" t="str">
        <f>CHAR(73)</f>
        <v>I</v>
      </c>
      <c r="AK33" s="17"/>
      <c r="AL33" s="19">
        <v>92.51962436971296</v>
      </c>
    </row>
    <row r="34" spans="1:38" ht="12" customHeight="1">
      <c r="A34" s="15"/>
      <c r="B34" s="16"/>
      <c r="C34" s="17"/>
      <c r="D34" s="18"/>
      <c r="E34" s="17"/>
      <c r="F34" s="17"/>
      <c r="G34" s="18"/>
      <c r="H34" s="17"/>
      <c r="I34" s="17"/>
      <c r="J34" s="18"/>
      <c r="K34" s="17"/>
      <c r="L34" s="17"/>
      <c r="M34" s="18"/>
      <c r="N34" s="17"/>
      <c r="O34" s="17"/>
      <c r="P34" s="18"/>
      <c r="Q34" s="17"/>
      <c r="R34" s="17"/>
      <c r="S34" s="18"/>
      <c r="T34" s="17"/>
      <c r="U34" s="17"/>
      <c r="V34" s="18"/>
      <c r="W34" s="17"/>
      <c r="X34" s="17"/>
      <c r="Y34" s="18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ht="12" customHeight="1">
      <c r="A35" s="15" t="s">
        <v>41</v>
      </c>
      <c r="B35" s="16"/>
      <c r="C35" s="17"/>
      <c r="D35" s="37">
        <v>1.7451910224979303</v>
      </c>
      <c r="E35" s="37"/>
      <c r="F35" s="17"/>
      <c r="G35" s="37">
        <v>2.5264879190188845</v>
      </c>
      <c r="H35" s="37"/>
      <c r="I35" s="17"/>
      <c r="J35" s="37">
        <v>2.053033853340295</v>
      </c>
      <c r="K35" s="37"/>
      <c r="L35" s="17"/>
      <c r="M35" s="37">
        <v>2.2794790854026714</v>
      </c>
      <c r="N35" s="37"/>
      <c r="O35" s="17"/>
      <c r="P35" s="37">
        <v>1.4704845922953416</v>
      </c>
      <c r="Q35" s="37"/>
      <c r="R35" s="17"/>
      <c r="S35" s="37">
        <v>1.3050747654356953</v>
      </c>
      <c r="T35" s="37"/>
      <c r="U35" s="17"/>
      <c r="V35" s="37">
        <v>1.0568224824692982</v>
      </c>
      <c r="W35" s="37"/>
      <c r="X35" s="17"/>
      <c r="Y35" s="37">
        <v>12.43657372046012</v>
      </c>
      <c r="Z35" s="3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ht="12" customHeight="1">
      <c r="A36" s="15" t="s">
        <v>42</v>
      </c>
      <c r="B36" s="16"/>
      <c r="C36" s="17"/>
      <c r="D36" s="36">
        <v>13.941521824520995</v>
      </c>
      <c r="E36" s="36"/>
      <c r="F36" s="19"/>
      <c r="G36" s="36">
        <v>10.794729360930209</v>
      </c>
      <c r="H36" s="36"/>
      <c r="I36" s="19"/>
      <c r="J36" s="36">
        <v>11.364809194840534</v>
      </c>
      <c r="K36" s="36"/>
      <c r="L36" s="19"/>
      <c r="M36" s="36">
        <v>12.92311826787401</v>
      </c>
      <c r="N36" s="36"/>
      <c r="O36" s="19"/>
      <c r="P36" s="36">
        <v>19.61610884366588</v>
      </c>
      <c r="Q36" s="36"/>
      <c r="R36" s="19"/>
      <c r="S36" s="36">
        <v>14.626232769910503</v>
      </c>
      <c r="T36" s="36"/>
      <c r="U36" s="19"/>
      <c r="V36" s="36">
        <v>14.097577681935945</v>
      </c>
      <c r="W36" s="36"/>
      <c r="X36" s="19"/>
      <c r="Y36" s="36">
        <v>11.63455348499962</v>
      </c>
      <c r="Z36" s="36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2" customHeight="1">
      <c r="A37" s="15" t="s">
        <v>43</v>
      </c>
      <c r="B37" s="16"/>
      <c r="C37" s="17"/>
      <c r="D37" s="37">
        <v>0.2403325548715575</v>
      </c>
      <c r="E37" s="37"/>
      <c r="F37" s="17"/>
      <c r="G37" s="37" t="s">
        <v>44</v>
      </c>
      <c r="H37" s="37"/>
      <c r="I37" s="17"/>
      <c r="J37" s="37">
        <v>0.23047175530701203</v>
      </c>
      <c r="K37" s="37"/>
      <c r="L37" s="17"/>
      <c r="M37" s="37">
        <v>0.29097949162301967</v>
      </c>
      <c r="N37" s="37"/>
      <c r="O37" s="17"/>
      <c r="P37" s="37" t="s">
        <v>44</v>
      </c>
      <c r="Q37" s="37"/>
      <c r="R37" s="17"/>
      <c r="S37" s="37">
        <v>0.188550341437432</v>
      </c>
      <c r="T37" s="37"/>
      <c r="U37" s="17"/>
      <c r="V37" s="37">
        <v>0.14716549318252173</v>
      </c>
      <c r="W37" s="37"/>
      <c r="X37" s="17"/>
      <c r="Y37" s="37">
        <v>1.4292556546233168</v>
      </c>
      <c r="Z37" s="3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2" customHeight="1" thickBot="1">
      <c r="A38" s="21"/>
      <c r="B38" s="22"/>
      <c r="C38" s="17"/>
      <c r="D38" s="18"/>
      <c r="E38" s="17"/>
      <c r="F38" s="17"/>
      <c r="G38" s="18"/>
      <c r="H38" s="17"/>
      <c r="I38" s="17"/>
      <c r="J38" s="18"/>
      <c r="K38" s="17"/>
      <c r="L38" s="17"/>
      <c r="M38" s="18"/>
      <c r="N38" s="17"/>
      <c r="O38" s="17"/>
      <c r="P38" s="18"/>
      <c r="Q38" s="17"/>
      <c r="R38" s="17"/>
      <c r="S38" s="18"/>
      <c r="T38" s="17"/>
      <c r="U38" s="17"/>
      <c r="V38" s="18"/>
      <c r="W38" s="17"/>
      <c r="X38" s="17"/>
      <c r="Y38" s="18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12" customHeight="1" thickTop="1">
      <c r="A39" s="23" t="s">
        <v>45</v>
      </c>
      <c r="B39" s="24"/>
      <c r="C39" s="25"/>
      <c r="D39" s="26"/>
      <c r="E39" s="25"/>
      <c r="F39" s="25"/>
      <c r="G39" s="26"/>
      <c r="H39" s="25"/>
      <c r="I39" s="25"/>
      <c r="J39" s="26"/>
      <c r="K39" s="25"/>
      <c r="L39" s="25"/>
      <c r="M39" s="26"/>
      <c r="N39" s="25"/>
      <c r="O39" s="25"/>
      <c r="P39" s="26"/>
      <c r="Q39" s="25"/>
      <c r="R39" s="25"/>
      <c r="S39" s="26"/>
      <c r="T39" s="25"/>
      <c r="U39" s="25"/>
      <c r="V39" s="26"/>
      <c r="W39" s="25"/>
      <c r="X39" s="25"/>
      <c r="Y39" s="26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12" customHeight="1">
      <c r="A40" s="21" t="s">
        <v>46</v>
      </c>
      <c r="B40" s="22"/>
      <c r="C40" s="17"/>
      <c r="D40" s="18"/>
      <c r="E40" s="17"/>
      <c r="F40" s="17"/>
      <c r="G40" s="18"/>
      <c r="H40" s="17"/>
      <c r="I40" s="17"/>
      <c r="J40" s="18"/>
      <c r="K40" s="17"/>
      <c r="L40" s="17"/>
      <c r="M40" s="18"/>
      <c r="N40" s="17"/>
      <c r="O40" s="17"/>
      <c r="P40" s="18"/>
      <c r="Q40" s="17"/>
      <c r="R40" s="17"/>
      <c r="S40" s="18"/>
      <c r="T40" s="17"/>
      <c r="U40" s="17"/>
      <c r="V40" s="18"/>
      <c r="W40" s="17"/>
      <c r="X40" s="17"/>
      <c r="Y40" s="18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ht="12" customHeight="1">
      <c r="A41" s="21" t="s">
        <v>47</v>
      </c>
      <c r="B41" s="22"/>
      <c r="C41" s="17"/>
      <c r="D41" s="18"/>
      <c r="E41" s="17"/>
      <c r="F41" s="17"/>
      <c r="G41" s="18"/>
      <c r="H41" s="17"/>
      <c r="I41" s="17"/>
      <c r="J41" s="18"/>
      <c r="K41" s="17"/>
      <c r="L41" s="17"/>
      <c r="M41" s="18"/>
      <c r="N41" s="17"/>
      <c r="O41" s="17"/>
      <c r="P41" s="18"/>
      <c r="Q41" s="17"/>
      <c r="R41" s="17"/>
      <c r="S41" s="18"/>
      <c r="T41" s="17"/>
      <c r="U41" s="17"/>
      <c r="V41" s="18"/>
      <c r="W41" s="17"/>
      <c r="X41" s="17"/>
      <c r="Y41" s="18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2.75">
      <c r="A42" s="27"/>
      <c r="B42" s="28"/>
      <c r="C42" s="29"/>
      <c r="D42" s="30"/>
      <c r="E42" s="29"/>
      <c r="F42" s="29"/>
      <c r="G42" s="30"/>
      <c r="H42" s="29"/>
      <c r="I42" s="29"/>
      <c r="J42" s="30"/>
      <c r="K42" s="29"/>
      <c r="L42" s="29"/>
      <c r="M42" s="30"/>
      <c r="N42" s="29"/>
      <c r="O42" s="29"/>
      <c r="P42" s="30"/>
      <c r="Q42" s="29"/>
      <c r="R42" s="29"/>
      <c r="S42" s="30"/>
      <c r="T42" s="29"/>
      <c r="U42" s="29"/>
      <c r="V42" s="30"/>
      <c r="W42" s="29"/>
      <c r="X42" s="29"/>
      <c r="Y42" s="30"/>
      <c r="Z42" s="29"/>
      <c r="AA42" s="29"/>
      <c r="AB42" s="31"/>
      <c r="AC42" s="31"/>
      <c r="AD42" s="31"/>
      <c r="AE42" s="31"/>
      <c r="AF42" s="31"/>
      <c r="AG42" s="31"/>
      <c r="AH42" s="31"/>
      <c r="AI42" s="31"/>
      <c r="AJ42" s="31"/>
      <c r="AK42" s="29"/>
      <c r="AL42" s="29"/>
    </row>
    <row r="43" spans="1:38" ht="12.75">
      <c r="A43" s="27"/>
      <c r="B43" s="28"/>
      <c r="C43" s="29"/>
      <c r="D43" s="30"/>
      <c r="E43" s="29"/>
      <c r="F43" s="29"/>
      <c r="G43" s="30"/>
      <c r="H43" s="29"/>
      <c r="I43" s="29"/>
      <c r="J43" s="30"/>
      <c r="K43" s="29"/>
      <c r="L43" s="29"/>
      <c r="M43" s="30"/>
      <c r="N43" s="29"/>
      <c r="O43" s="29"/>
      <c r="P43" s="30"/>
      <c r="Q43" s="29"/>
      <c r="R43" s="29"/>
      <c r="S43" s="30"/>
      <c r="T43" s="29"/>
      <c r="U43" s="29"/>
      <c r="V43" s="30"/>
      <c r="W43" s="29"/>
      <c r="X43" s="29"/>
      <c r="Y43" s="30"/>
      <c r="Z43" s="29"/>
      <c r="AA43" s="29"/>
      <c r="AB43" s="31"/>
      <c r="AC43" s="31"/>
      <c r="AD43" s="31"/>
      <c r="AE43" s="31"/>
      <c r="AF43" s="31"/>
      <c r="AG43" s="31"/>
      <c r="AH43" s="31"/>
      <c r="AI43" s="31"/>
      <c r="AJ43" s="31"/>
      <c r="AK43" s="29"/>
      <c r="AL43" s="29"/>
    </row>
    <row r="44" spans="1:38" ht="12.75">
      <c r="A44" s="27"/>
      <c r="B44" s="28"/>
      <c r="C44" s="29"/>
      <c r="D44" s="30"/>
      <c r="E44" s="29"/>
      <c r="F44" s="29"/>
      <c r="G44" s="30"/>
      <c r="H44" s="29"/>
      <c r="I44" s="29"/>
      <c r="J44" s="30"/>
      <c r="K44" s="29"/>
      <c r="L44" s="29"/>
      <c r="M44" s="30"/>
      <c r="N44" s="29"/>
      <c r="O44" s="29"/>
      <c r="P44" s="30"/>
      <c r="Q44" s="29"/>
      <c r="R44" s="29"/>
      <c r="S44" s="30"/>
      <c r="T44" s="29"/>
      <c r="U44" s="29"/>
      <c r="V44" s="30"/>
      <c r="W44" s="29"/>
      <c r="X44" s="29"/>
      <c r="Y44" s="30"/>
      <c r="Z44" s="29"/>
      <c r="AA44" s="29"/>
      <c r="AB44" s="31"/>
      <c r="AC44" s="31"/>
      <c r="AD44" s="31"/>
      <c r="AE44" s="31"/>
      <c r="AF44" s="31"/>
      <c r="AG44" s="31"/>
      <c r="AH44" s="31"/>
      <c r="AI44" s="31"/>
      <c r="AJ44" s="31"/>
      <c r="AK44" s="29"/>
      <c r="AL44" s="29"/>
    </row>
    <row r="45" spans="1:38" ht="12.75">
      <c r="A45" s="27"/>
      <c r="B45" s="28"/>
      <c r="C45" s="29"/>
      <c r="D45" s="30"/>
      <c r="E45" s="29"/>
      <c r="F45" s="29"/>
      <c r="G45" s="30"/>
      <c r="H45" s="29"/>
      <c r="I45" s="29"/>
      <c r="J45" s="30"/>
      <c r="K45" s="29"/>
      <c r="L45" s="29"/>
      <c r="M45" s="30"/>
      <c r="N45" s="29"/>
      <c r="O45" s="29"/>
      <c r="P45" s="30"/>
      <c r="Q45" s="29"/>
      <c r="R45" s="29"/>
      <c r="S45" s="30"/>
      <c r="T45" s="29"/>
      <c r="U45" s="29"/>
      <c r="V45" s="30"/>
      <c r="W45" s="29"/>
      <c r="X45" s="29"/>
      <c r="Y45" s="30"/>
      <c r="Z45" s="29"/>
      <c r="AA45" s="29"/>
      <c r="AB45" s="31"/>
      <c r="AC45" s="31"/>
      <c r="AD45" s="31"/>
      <c r="AE45" s="31"/>
      <c r="AF45" s="31"/>
      <c r="AG45" s="31"/>
      <c r="AH45" s="31"/>
      <c r="AI45" s="31"/>
      <c r="AJ45" s="31"/>
      <c r="AK45" s="29"/>
      <c r="AL45" s="29"/>
    </row>
    <row r="46" spans="1:38" ht="12.75">
      <c r="A46" s="27"/>
      <c r="B46" s="28"/>
      <c r="C46" s="29"/>
      <c r="D46" s="30"/>
      <c r="E46" s="29"/>
      <c r="F46" s="29"/>
      <c r="G46" s="30"/>
      <c r="H46" s="29"/>
      <c r="I46" s="29"/>
      <c r="J46" s="30"/>
      <c r="K46" s="29"/>
      <c r="L46" s="29"/>
      <c r="M46" s="30"/>
      <c r="N46" s="29"/>
      <c r="O46" s="29"/>
      <c r="P46" s="30"/>
      <c r="Q46" s="29"/>
      <c r="R46" s="29"/>
      <c r="S46" s="30"/>
      <c r="T46" s="29"/>
      <c r="U46" s="29"/>
      <c r="V46" s="30"/>
      <c r="W46" s="29"/>
      <c r="X46" s="29"/>
      <c r="Y46" s="30"/>
      <c r="Z46" s="29"/>
      <c r="AA46" s="29"/>
      <c r="AB46" s="31"/>
      <c r="AC46" s="31"/>
      <c r="AD46" s="31"/>
      <c r="AE46" s="31"/>
      <c r="AF46" s="31"/>
      <c r="AG46" s="31"/>
      <c r="AH46" s="31"/>
      <c r="AI46" s="31"/>
      <c r="AJ46" s="31"/>
      <c r="AK46" s="29"/>
      <c r="AL46" s="29"/>
    </row>
    <row r="47" spans="1:38" ht="12.75">
      <c r="A47" s="27"/>
      <c r="B47" s="28"/>
      <c r="C47" s="29"/>
      <c r="D47" s="30"/>
      <c r="E47" s="29"/>
      <c r="F47" s="29"/>
      <c r="G47" s="30"/>
      <c r="H47" s="29"/>
      <c r="I47" s="29"/>
      <c r="J47" s="30"/>
      <c r="K47" s="29"/>
      <c r="L47" s="29"/>
      <c r="M47" s="30"/>
      <c r="N47" s="29"/>
      <c r="O47" s="29"/>
      <c r="P47" s="30"/>
      <c r="Q47" s="29"/>
      <c r="R47" s="29"/>
      <c r="S47" s="30"/>
      <c r="T47" s="29"/>
      <c r="U47" s="29"/>
      <c r="V47" s="30"/>
      <c r="W47" s="29"/>
      <c r="X47" s="29"/>
      <c r="Y47" s="30"/>
      <c r="Z47" s="29"/>
      <c r="AA47" s="29"/>
      <c r="AB47" s="31"/>
      <c r="AC47" s="31"/>
      <c r="AD47" s="31"/>
      <c r="AE47" s="31"/>
      <c r="AF47" s="31"/>
      <c r="AG47" s="31"/>
      <c r="AH47" s="31"/>
      <c r="AI47" s="31"/>
      <c r="AJ47" s="31"/>
      <c r="AK47" s="29"/>
      <c r="AL47" s="29"/>
    </row>
    <row r="48" spans="1:38" ht="12.75">
      <c r="A48" s="27"/>
      <c r="B48" s="28"/>
      <c r="C48" s="29"/>
      <c r="D48" s="30"/>
      <c r="E48" s="29"/>
      <c r="F48" s="29"/>
      <c r="G48" s="30"/>
      <c r="H48" s="29"/>
      <c r="I48" s="29"/>
      <c r="J48" s="30"/>
      <c r="K48" s="29"/>
      <c r="L48" s="29"/>
      <c r="M48" s="30"/>
      <c r="N48" s="29"/>
      <c r="O48" s="29"/>
      <c r="P48" s="30"/>
      <c r="Q48" s="29"/>
      <c r="R48" s="29"/>
      <c r="S48" s="30"/>
      <c r="T48" s="29"/>
      <c r="U48" s="29"/>
      <c r="V48" s="30"/>
      <c r="W48" s="29"/>
      <c r="X48" s="29"/>
      <c r="Y48" s="30"/>
      <c r="Z48" s="29"/>
      <c r="AA48" s="29"/>
      <c r="AB48" s="31"/>
      <c r="AC48" s="31"/>
      <c r="AD48" s="31"/>
      <c r="AE48" s="31"/>
      <c r="AF48" s="31"/>
      <c r="AG48" s="31"/>
      <c r="AH48" s="31"/>
      <c r="AI48" s="31"/>
      <c r="AJ48" s="31"/>
      <c r="AK48" s="29"/>
      <c r="AL48" s="29"/>
    </row>
    <row r="49" spans="1:38" ht="12.75">
      <c r="A49" s="27"/>
      <c r="B49" s="28"/>
      <c r="C49" s="29"/>
      <c r="D49" s="30"/>
      <c r="E49" s="29"/>
      <c r="F49" s="29"/>
      <c r="G49" s="30"/>
      <c r="H49" s="29"/>
      <c r="I49" s="29"/>
      <c r="J49" s="30"/>
      <c r="K49" s="29"/>
      <c r="L49" s="29"/>
      <c r="M49" s="30"/>
      <c r="N49" s="29"/>
      <c r="O49" s="29"/>
      <c r="P49" s="30"/>
      <c r="Q49" s="29"/>
      <c r="R49" s="29"/>
      <c r="S49" s="30"/>
      <c r="T49" s="29"/>
      <c r="U49" s="29"/>
      <c r="V49" s="30"/>
      <c r="W49" s="29"/>
      <c r="X49" s="29"/>
      <c r="Y49" s="30"/>
      <c r="Z49" s="29"/>
      <c r="AA49" s="29"/>
      <c r="AB49" s="31"/>
      <c r="AC49" s="31"/>
      <c r="AD49" s="31"/>
      <c r="AE49" s="31"/>
      <c r="AF49" s="31"/>
      <c r="AG49" s="31"/>
      <c r="AH49" s="31"/>
      <c r="AI49" s="31"/>
      <c r="AJ49" s="31"/>
      <c r="AK49" s="29"/>
      <c r="AL49" s="29"/>
    </row>
    <row r="50" spans="1:38" ht="12.75">
      <c r="A50" s="27"/>
      <c r="B50" s="28"/>
      <c r="C50" s="29"/>
      <c r="D50" s="30"/>
      <c r="E50" s="29"/>
      <c r="F50" s="29"/>
      <c r="G50" s="30"/>
      <c r="H50" s="29"/>
      <c r="I50" s="29"/>
      <c r="J50" s="30"/>
      <c r="K50" s="29"/>
      <c r="L50" s="29"/>
      <c r="M50" s="30"/>
      <c r="N50" s="29"/>
      <c r="O50" s="29"/>
      <c r="P50" s="30"/>
      <c r="Q50" s="29"/>
      <c r="R50" s="29"/>
      <c r="S50" s="30"/>
      <c r="T50" s="29"/>
      <c r="U50" s="29"/>
      <c r="V50" s="30"/>
      <c r="W50" s="29"/>
      <c r="X50" s="29"/>
      <c r="Y50" s="30"/>
      <c r="Z50" s="29"/>
      <c r="AA50" s="29"/>
      <c r="AB50" s="31"/>
      <c r="AC50" s="31"/>
      <c r="AD50" s="31"/>
      <c r="AE50" s="31"/>
      <c r="AF50" s="31"/>
      <c r="AG50" s="31"/>
      <c r="AH50" s="31"/>
      <c r="AI50" s="31"/>
      <c r="AJ50" s="31"/>
      <c r="AK50" s="29"/>
      <c r="AL50" s="29"/>
    </row>
    <row r="51" spans="1:38" ht="12.75">
      <c r="A51" s="27"/>
      <c r="B51" s="28"/>
      <c r="C51" s="29"/>
      <c r="D51" s="30"/>
      <c r="E51" s="29"/>
      <c r="F51" s="29"/>
      <c r="G51" s="30"/>
      <c r="H51" s="29"/>
      <c r="I51" s="29"/>
      <c r="J51" s="30"/>
      <c r="K51" s="29"/>
      <c r="L51" s="29"/>
      <c r="M51" s="30"/>
      <c r="N51" s="29"/>
      <c r="O51" s="29"/>
      <c r="P51" s="30"/>
      <c r="Q51" s="29"/>
      <c r="R51" s="29"/>
      <c r="S51" s="30"/>
      <c r="T51" s="29"/>
      <c r="U51" s="29"/>
      <c r="V51" s="30"/>
      <c r="W51" s="29"/>
      <c r="X51" s="29"/>
      <c r="Y51" s="30"/>
      <c r="Z51" s="29"/>
      <c r="AA51" s="29"/>
      <c r="AB51" s="31"/>
      <c r="AC51" s="31"/>
      <c r="AD51" s="31"/>
      <c r="AE51" s="31"/>
      <c r="AF51" s="31"/>
      <c r="AG51" s="31"/>
      <c r="AH51" s="31"/>
      <c r="AI51" s="31"/>
      <c r="AJ51" s="31"/>
      <c r="AK51" s="29"/>
      <c r="AL51" s="29"/>
    </row>
    <row r="52" spans="1:38" ht="12.75">
      <c r="A52" s="27"/>
      <c r="B52" s="28"/>
      <c r="C52" s="29"/>
      <c r="D52" s="30"/>
      <c r="E52" s="29"/>
      <c r="F52" s="29"/>
      <c r="G52" s="30"/>
      <c r="H52" s="29"/>
      <c r="I52" s="29"/>
      <c r="J52" s="30"/>
      <c r="K52" s="29"/>
      <c r="L52" s="29"/>
      <c r="M52" s="30"/>
      <c r="N52" s="29"/>
      <c r="O52" s="29"/>
      <c r="P52" s="30"/>
      <c r="Q52" s="29"/>
      <c r="R52" s="29"/>
      <c r="S52" s="30"/>
      <c r="T52" s="29"/>
      <c r="U52" s="29"/>
      <c r="V52" s="30"/>
      <c r="W52" s="29"/>
      <c r="X52" s="29"/>
      <c r="Y52" s="30"/>
      <c r="Z52" s="29"/>
      <c r="AA52" s="29"/>
      <c r="AB52" s="31"/>
      <c r="AC52" s="31"/>
      <c r="AD52" s="31"/>
      <c r="AE52" s="31"/>
      <c r="AF52" s="31"/>
      <c r="AG52" s="31"/>
      <c r="AH52" s="31"/>
      <c r="AI52" s="31"/>
      <c r="AJ52" s="31"/>
      <c r="AK52" s="29"/>
      <c r="AL52" s="29"/>
    </row>
    <row r="53" spans="1:38" ht="12.75">
      <c r="A53" s="27"/>
      <c r="B53" s="28"/>
      <c r="C53" s="29"/>
      <c r="D53" s="30"/>
      <c r="E53" s="29"/>
      <c r="F53" s="29"/>
      <c r="G53" s="30"/>
      <c r="H53" s="29"/>
      <c r="I53" s="29"/>
      <c r="J53" s="30"/>
      <c r="K53" s="29"/>
      <c r="L53" s="29"/>
      <c r="M53" s="30"/>
      <c r="N53" s="29"/>
      <c r="O53" s="29"/>
      <c r="P53" s="30"/>
      <c r="Q53" s="29"/>
      <c r="R53" s="29"/>
      <c r="S53" s="30"/>
      <c r="T53" s="29"/>
      <c r="U53" s="29"/>
      <c r="V53" s="30"/>
      <c r="W53" s="29"/>
      <c r="X53" s="29"/>
      <c r="Y53" s="30"/>
      <c r="Z53" s="29"/>
      <c r="AA53" s="29"/>
      <c r="AB53" s="31"/>
      <c r="AC53" s="31"/>
      <c r="AD53" s="31"/>
      <c r="AE53" s="31"/>
      <c r="AF53" s="31"/>
      <c r="AG53" s="31"/>
      <c r="AH53" s="31"/>
      <c r="AI53" s="31"/>
      <c r="AJ53" s="31"/>
      <c r="AK53" s="29"/>
      <c r="AL53" s="29"/>
    </row>
    <row r="54" spans="1:38" ht="12.75">
      <c r="A54" s="27"/>
      <c r="B54" s="28"/>
      <c r="C54" s="29"/>
      <c r="D54" s="30"/>
      <c r="E54" s="29"/>
      <c r="F54" s="29"/>
      <c r="G54" s="30"/>
      <c r="H54" s="29"/>
      <c r="I54" s="29"/>
      <c r="J54" s="30"/>
      <c r="K54" s="29"/>
      <c r="L54" s="29"/>
      <c r="M54" s="30"/>
      <c r="N54" s="29"/>
      <c r="O54" s="29"/>
      <c r="P54" s="30"/>
      <c r="Q54" s="29"/>
      <c r="R54" s="29"/>
      <c r="S54" s="30"/>
      <c r="T54" s="29"/>
      <c r="U54" s="29"/>
      <c r="V54" s="30"/>
      <c r="W54" s="29"/>
      <c r="X54" s="29"/>
      <c r="Y54" s="30"/>
      <c r="Z54" s="29"/>
      <c r="AA54" s="29"/>
      <c r="AB54" s="31"/>
      <c r="AC54" s="31"/>
      <c r="AD54" s="31"/>
      <c r="AE54" s="31"/>
      <c r="AF54" s="31"/>
      <c r="AG54" s="31"/>
      <c r="AH54" s="31"/>
      <c r="AI54" s="31"/>
      <c r="AJ54" s="31"/>
      <c r="AK54" s="29"/>
      <c r="AL54" s="29"/>
    </row>
    <row r="55" spans="1:38" ht="12.75">
      <c r="A55" s="27"/>
      <c r="B55" s="28"/>
      <c r="C55" s="29"/>
      <c r="D55" s="30"/>
      <c r="E55" s="29"/>
      <c r="F55" s="29"/>
      <c r="G55" s="30"/>
      <c r="H55" s="29"/>
      <c r="I55" s="29"/>
      <c r="J55" s="30"/>
      <c r="K55" s="29"/>
      <c r="L55" s="29"/>
      <c r="M55" s="30"/>
      <c r="N55" s="29"/>
      <c r="O55" s="29"/>
      <c r="P55" s="30"/>
      <c r="Q55" s="29"/>
      <c r="R55" s="29"/>
      <c r="S55" s="30"/>
      <c r="T55" s="29"/>
      <c r="U55" s="29"/>
      <c r="V55" s="30"/>
      <c r="W55" s="29"/>
      <c r="X55" s="29"/>
      <c r="Y55" s="30"/>
      <c r="Z55" s="29"/>
      <c r="AA55" s="29"/>
      <c r="AB55" s="31"/>
      <c r="AC55" s="31"/>
      <c r="AD55" s="31"/>
      <c r="AE55" s="31"/>
      <c r="AF55" s="31"/>
      <c r="AG55" s="31"/>
      <c r="AH55" s="31"/>
      <c r="AI55" s="31"/>
      <c r="AJ55" s="31"/>
      <c r="AK55" s="29"/>
      <c r="AL55" s="29"/>
    </row>
    <row r="56" spans="1:38" ht="12.75">
      <c r="A56" s="27"/>
      <c r="B56" s="28"/>
      <c r="C56" s="29"/>
      <c r="D56" s="30"/>
      <c r="E56" s="29"/>
      <c r="F56" s="29"/>
      <c r="G56" s="30"/>
      <c r="H56" s="29"/>
      <c r="I56" s="29"/>
      <c r="J56" s="30"/>
      <c r="K56" s="29"/>
      <c r="L56" s="29"/>
      <c r="M56" s="30"/>
      <c r="N56" s="29"/>
      <c r="O56" s="29"/>
      <c r="P56" s="30"/>
      <c r="Q56" s="29"/>
      <c r="R56" s="29"/>
      <c r="S56" s="30"/>
      <c r="T56" s="29"/>
      <c r="U56" s="29"/>
      <c r="V56" s="30"/>
      <c r="W56" s="29"/>
      <c r="X56" s="29"/>
      <c r="Y56" s="30"/>
      <c r="Z56" s="29"/>
      <c r="AA56" s="29"/>
      <c r="AB56" s="31"/>
      <c r="AC56" s="31"/>
      <c r="AD56" s="31"/>
      <c r="AE56" s="31"/>
      <c r="AF56" s="31"/>
      <c r="AG56" s="31"/>
      <c r="AH56" s="31"/>
      <c r="AI56" s="31"/>
      <c r="AJ56" s="31"/>
      <c r="AK56" s="29"/>
      <c r="AL56" s="29"/>
    </row>
    <row r="57" spans="1:38" ht="12.75">
      <c r="A57" s="27"/>
      <c r="B57" s="28"/>
      <c r="C57" s="29"/>
      <c r="D57" s="30"/>
      <c r="E57" s="29"/>
      <c r="F57" s="29"/>
      <c r="G57" s="30"/>
      <c r="H57" s="29"/>
      <c r="I57" s="29"/>
      <c r="J57" s="30"/>
      <c r="K57" s="29"/>
      <c r="L57" s="29"/>
      <c r="M57" s="30"/>
      <c r="N57" s="29"/>
      <c r="O57" s="29"/>
      <c r="P57" s="30"/>
      <c r="Q57" s="29"/>
      <c r="R57" s="29"/>
      <c r="S57" s="30"/>
      <c r="T57" s="29"/>
      <c r="U57" s="29"/>
      <c r="V57" s="30"/>
      <c r="W57" s="29"/>
      <c r="X57" s="29"/>
      <c r="Y57" s="30"/>
      <c r="Z57" s="29"/>
      <c r="AA57" s="29"/>
      <c r="AB57" s="31"/>
      <c r="AC57" s="31"/>
      <c r="AD57" s="31"/>
      <c r="AE57" s="31"/>
      <c r="AF57" s="31"/>
      <c r="AG57" s="31"/>
      <c r="AH57" s="31"/>
      <c r="AI57" s="31"/>
      <c r="AJ57" s="31"/>
      <c r="AK57" s="29"/>
      <c r="AL57" s="29"/>
    </row>
    <row r="58" spans="1:38" ht="12.75">
      <c r="A58" s="27"/>
      <c r="B58" s="28"/>
      <c r="C58" s="29"/>
      <c r="D58" s="30"/>
      <c r="E58" s="29"/>
      <c r="F58" s="29"/>
      <c r="G58" s="30"/>
      <c r="H58" s="29"/>
      <c r="I58" s="29"/>
      <c r="J58" s="30"/>
      <c r="K58" s="29"/>
      <c r="L58" s="29"/>
      <c r="M58" s="30"/>
      <c r="N58" s="29"/>
      <c r="O58" s="29"/>
      <c r="P58" s="30"/>
      <c r="Q58" s="29"/>
      <c r="R58" s="29"/>
      <c r="S58" s="30"/>
      <c r="T58" s="29"/>
      <c r="U58" s="29"/>
      <c r="V58" s="30"/>
      <c r="W58" s="29"/>
      <c r="X58" s="29"/>
      <c r="Y58" s="30"/>
      <c r="Z58" s="29"/>
      <c r="AA58" s="29"/>
      <c r="AB58" s="31"/>
      <c r="AC58" s="31"/>
      <c r="AD58" s="31"/>
      <c r="AE58" s="31"/>
      <c r="AF58" s="31"/>
      <c r="AG58" s="31"/>
      <c r="AH58" s="31"/>
      <c r="AI58" s="31"/>
      <c r="AJ58" s="31"/>
      <c r="AK58" s="29"/>
      <c r="AL58" s="29"/>
    </row>
    <row r="59" spans="1:38" ht="12.75">
      <c r="A59" s="27"/>
      <c r="B59" s="28"/>
      <c r="C59" s="29"/>
      <c r="D59" s="30"/>
      <c r="E59" s="29"/>
      <c r="F59" s="29"/>
      <c r="G59" s="30"/>
      <c r="H59" s="29"/>
      <c r="I59" s="29"/>
      <c r="J59" s="30"/>
      <c r="K59" s="29"/>
      <c r="L59" s="29"/>
      <c r="M59" s="30"/>
      <c r="N59" s="29"/>
      <c r="O59" s="29"/>
      <c r="P59" s="30"/>
      <c r="Q59" s="29"/>
      <c r="R59" s="29"/>
      <c r="S59" s="30"/>
      <c r="T59" s="29"/>
      <c r="U59" s="29"/>
      <c r="V59" s="30"/>
      <c r="W59" s="29"/>
      <c r="X59" s="29"/>
      <c r="Y59" s="30"/>
      <c r="Z59" s="29"/>
      <c r="AA59" s="29"/>
      <c r="AB59" s="31"/>
      <c r="AC59" s="31"/>
      <c r="AD59" s="31"/>
      <c r="AE59" s="31"/>
      <c r="AF59" s="31"/>
      <c r="AG59" s="31"/>
      <c r="AH59" s="31"/>
      <c r="AI59" s="31"/>
      <c r="AJ59" s="31"/>
      <c r="AK59" s="29"/>
      <c r="AL59" s="29"/>
    </row>
    <row r="60" spans="1:38" ht="12.75">
      <c r="A60" s="27"/>
      <c r="B60" s="28"/>
      <c r="C60" s="29"/>
      <c r="D60" s="30"/>
      <c r="E60" s="29"/>
      <c r="F60" s="29"/>
      <c r="G60" s="30"/>
      <c r="H60" s="29"/>
      <c r="I60" s="29"/>
      <c r="J60" s="30"/>
      <c r="K60" s="29"/>
      <c r="L60" s="29"/>
      <c r="M60" s="30"/>
      <c r="N60" s="29"/>
      <c r="O60" s="29"/>
      <c r="P60" s="30"/>
      <c r="Q60" s="29"/>
      <c r="R60" s="29"/>
      <c r="S60" s="30"/>
      <c r="T60" s="29"/>
      <c r="U60" s="29"/>
      <c r="V60" s="30"/>
      <c r="W60" s="29"/>
      <c r="X60" s="29"/>
      <c r="Y60" s="30"/>
      <c r="Z60" s="29"/>
      <c r="AA60" s="29"/>
      <c r="AB60" s="31"/>
      <c r="AC60" s="31"/>
      <c r="AD60" s="31"/>
      <c r="AE60" s="31"/>
      <c r="AF60" s="31"/>
      <c r="AG60" s="31"/>
      <c r="AH60" s="31"/>
      <c r="AI60" s="31"/>
      <c r="AJ60" s="31"/>
      <c r="AK60" s="29"/>
      <c r="AL60" s="29"/>
    </row>
    <row r="61" spans="1:38" ht="12.75">
      <c r="A61" s="27"/>
      <c r="B61" s="28"/>
      <c r="C61" s="29"/>
      <c r="D61" s="30"/>
      <c r="E61" s="29"/>
      <c r="F61" s="29"/>
      <c r="G61" s="30"/>
      <c r="H61" s="29"/>
      <c r="I61" s="29"/>
      <c r="J61" s="30"/>
      <c r="K61" s="29"/>
      <c r="L61" s="29"/>
      <c r="M61" s="30"/>
      <c r="N61" s="29"/>
      <c r="O61" s="29"/>
      <c r="P61" s="30"/>
      <c r="Q61" s="29"/>
      <c r="R61" s="29"/>
      <c r="S61" s="30"/>
      <c r="T61" s="29"/>
      <c r="U61" s="29"/>
      <c r="V61" s="30"/>
      <c r="W61" s="29"/>
      <c r="X61" s="29"/>
      <c r="Y61" s="30"/>
      <c r="Z61" s="29"/>
      <c r="AA61" s="29"/>
      <c r="AB61" s="31"/>
      <c r="AC61" s="31"/>
      <c r="AD61" s="31"/>
      <c r="AE61" s="31"/>
      <c r="AF61" s="31"/>
      <c r="AG61" s="31"/>
      <c r="AH61" s="31"/>
      <c r="AI61" s="31"/>
      <c r="AJ61" s="31"/>
      <c r="AK61" s="29"/>
      <c r="AL61" s="29"/>
    </row>
    <row r="62" spans="1:38" ht="12.75">
      <c r="A62" s="27"/>
      <c r="B62" s="28"/>
      <c r="C62" s="29"/>
      <c r="D62" s="30"/>
      <c r="E62" s="29"/>
      <c r="F62" s="29"/>
      <c r="G62" s="30"/>
      <c r="H62" s="29"/>
      <c r="I62" s="29"/>
      <c r="J62" s="30"/>
      <c r="K62" s="29"/>
      <c r="L62" s="29"/>
      <c r="M62" s="30"/>
      <c r="N62" s="29"/>
      <c r="O62" s="29"/>
      <c r="P62" s="30"/>
      <c r="Q62" s="29"/>
      <c r="R62" s="29"/>
      <c r="S62" s="30"/>
      <c r="T62" s="29"/>
      <c r="U62" s="29"/>
      <c r="V62" s="30"/>
      <c r="W62" s="29"/>
      <c r="X62" s="29"/>
      <c r="Y62" s="30"/>
      <c r="Z62" s="29"/>
      <c r="AA62" s="29"/>
      <c r="AB62" s="31"/>
      <c r="AC62" s="31"/>
      <c r="AD62" s="31"/>
      <c r="AE62" s="31"/>
      <c r="AF62" s="31"/>
      <c r="AG62" s="31"/>
      <c r="AH62" s="31"/>
      <c r="AI62" s="31"/>
      <c r="AJ62" s="31"/>
      <c r="AK62" s="29"/>
      <c r="AL62" s="29"/>
    </row>
    <row r="63" spans="1:38" ht="12.75">
      <c r="A63" s="27"/>
      <c r="B63" s="28"/>
      <c r="C63" s="29"/>
      <c r="D63" s="30"/>
      <c r="E63" s="29"/>
      <c r="F63" s="29"/>
      <c r="G63" s="30"/>
      <c r="H63" s="29"/>
      <c r="I63" s="29"/>
      <c r="J63" s="30"/>
      <c r="K63" s="29"/>
      <c r="L63" s="29"/>
      <c r="M63" s="30"/>
      <c r="N63" s="29"/>
      <c r="O63" s="29"/>
      <c r="P63" s="30"/>
      <c r="Q63" s="29"/>
      <c r="R63" s="29"/>
      <c r="S63" s="30"/>
      <c r="T63" s="29"/>
      <c r="U63" s="29"/>
      <c r="V63" s="30"/>
      <c r="W63" s="29"/>
      <c r="X63" s="29"/>
      <c r="Y63" s="30"/>
      <c r="Z63" s="29"/>
      <c r="AA63" s="29"/>
      <c r="AB63" s="31"/>
      <c r="AC63" s="31"/>
      <c r="AD63" s="31"/>
      <c r="AE63" s="31"/>
      <c r="AF63" s="31"/>
      <c r="AG63" s="31"/>
      <c r="AH63" s="31"/>
      <c r="AI63" s="31"/>
      <c r="AJ63" s="31"/>
      <c r="AK63" s="29"/>
      <c r="AL63" s="29"/>
    </row>
    <row r="64" spans="1:38" ht="12.75">
      <c r="A64" s="27"/>
      <c r="B64" s="28"/>
      <c r="C64" s="29"/>
      <c r="D64" s="30"/>
      <c r="E64" s="29"/>
      <c r="F64" s="29"/>
      <c r="G64" s="30"/>
      <c r="H64" s="29"/>
      <c r="I64" s="29"/>
      <c r="J64" s="30"/>
      <c r="K64" s="29"/>
      <c r="L64" s="29"/>
      <c r="M64" s="30"/>
      <c r="N64" s="29"/>
      <c r="O64" s="29"/>
      <c r="P64" s="30"/>
      <c r="Q64" s="29"/>
      <c r="R64" s="29"/>
      <c r="S64" s="30"/>
      <c r="T64" s="29"/>
      <c r="U64" s="29"/>
      <c r="V64" s="30"/>
      <c r="W64" s="29"/>
      <c r="X64" s="29"/>
      <c r="Y64" s="30"/>
      <c r="Z64" s="29"/>
      <c r="AA64" s="29"/>
      <c r="AB64" s="31"/>
      <c r="AC64" s="31"/>
      <c r="AD64" s="31"/>
      <c r="AE64" s="31"/>
      <c r="AF64" s="31"/>
      <c r="AG64" s="31"/>
      <c r="AH64" s="31"/>
      <c r="AI64" s="31"/>
      <c r="AJ64" s="31"/>
      <c r="AK64" s="29"/>
      <c r="AL64" s="29"/>
    </row>
    <row r="65" spans="1:38" ht="12.75">
      <c r="A65" s="27"/>
      <c r="B65" s="28"/>
      <c r="C65" s="29"/>
      <c r="D65" s="30"/>
      <c r="E65" s="29"/>
      <c r="F65" s="29"/>
      <c r="G65" s="30"/>
      <c r="H65" s="29"/>
      <c r="I65" s="29"/>
      <c r="J65" s="30"/>
      <c r="K65" s="29"/>
      <c r="L65" s="29"/>
      <c r="M65" s="30"/>
      <c r="N65" s="29"/>
      <c r="O65" s="29"/>
      <c r="P65" s="30"/>
      <c r="Q65" s="29"/>
      <c r="R65" s="29"/>
      <c r="S65" s="30"/>
      <c r="T65" s="29"/>
      <c r="U65" s="29"/>
      <c r="V65" s="30"/>
      <c r="W65" s="29"/>
      <c r="X65" s="29"/>
      <c r="Y65" s="30"/>
      <c r="Z65" s="29"/>
      <c r="AA65" s="29"/>
      <c r="AB65" s="31"/>
      <c r="AC65" s="31"/>
      <c r="AD65" s="31"/>
      <c r="AE65" s="31"/>
      <c r="AF65" s="31"/>
      <c r="AG65" s="31"/>
      <c r="AH65" s="31"/>
      <c r="AI65" s="31"/>
      <c r="AJ65" s="31"/>
      <c r="AK65" s="29"/>
      <c r="AL65" s="29"/>
    </row>
    <row r="66" spans="1:38" ht="12.75">
      <c r="A66" s="27"/>
      <c r="B66" s="28"/>
      <c r="C66" s="29"/>
      <c r="D66" s="30"/>
      <c r="E66" s="29"/>
      <c r="F66" s="29"/>
      <c r="G66" s="30"/>
      <c r="H66" s="29"/>
      <c r="I66" s="29"/>
      <c r="J66" s="30"/>
      <c r="K66" s="29"/>
      <c r="L66" s="29"/>
      <c r="M66" s="30"/>
      <c r="N66" s="29"/>
      <c r="O66" s="29"/>
      <c r="P66" s="30"/>
      <c r="Q66" s="29"/>
      <c r="R66" s="29"/>
      <c r="S66" s="30"/>
      <c r="T66" s="29"/>
      <c r="U66" s="29"/>
      <c r="V66" s="30"/>
      <c r="W66" s="29"/>
      <c r="X66" s="29"/>
      <c r="Y66" s="30"/>
      <c r="Z66" s="29"/>
      <c r="AA66" s="29"/>
      <c r="AB66" s="31"/>
      <c r="AC66" s="31"/>
      <c r="AD66" s="31"/>
      <c r="AE66" s="31"/>
      <c r="AF66" s="31"/>
      <c r="AG66" s="31"/>
      <c r="AH66" s="31"/>
      <c r="AI66" s="31"/>
      <c r="AJ66" s="31"/>
      <c r="AK66" s="29"/>
      <c r="AL66" s="29"/>
    </row>
    <row r="67" spans="1:38" ht="12.75">
      <c r="A67" s="27"/>
      <c r="B67" s="28"/>
      <c r="C67" s="29"/>
      <c r="D67" s="30"/>
      <c r="E67" s="29"/>
      <c r="F67" s="29"/>
      <c r="G67" s="30"/>
      <c r="H67" s="29"/>
      <c r="I67" s="29"/>
      <c r="J67" s="30"/>
      <c r="K67" s="29"/>
      <c r="L67" s="29"/>
      <c r="M67" s="30"/>
      <c r="N67" s="29"/>
      <c r="O67" s="29"/>
      <c r="P67" s="30"/>
      <c r="Q67" s="29"/>
      <c r="R67" s="29"/>
      <c r="S67" s="30"/>
      <c r="T67" s="29"/>
      <c r="U67" s="29"/>
      <c r="V67" s="30"/>
      <c r="W67" s="29"/>
      <c r="X67" s="29"/>
      <c r="Y67" s="30"/>
      <c r="Z67" s="29"/>
      <c r="AA67" s="29"/>
      <c r="AB67" s="31"/>
      <c r="AC67" s="31"/>
      <c r="AD67" s="31"/>
      <c r="AE67" s="31"/>
      <c r="AF67" s="31"/>
      <c r="AG67" s="31"/>
      <c r="AH67" s="31"/>
      <c r="AI67" s="31"/>
      <c r="AJ67" s="31"/>
      <c r="AK67" s="29"/>
      <c r="AL67" s="29"/>
    </row>
    <row r="68" spans="1:38" ht="12.75">
      <c r="A68" s="27"/>
      <c r="B68" s="28"/>
      <c r="C68" s="29"/>
      <c r="D68" s="30"/>
      <c r="E68" s="29"/>
      <c r="F68" s="29"/>
      <c r="G68" s="30"/>
      <c r="H68" s="29"/>
      <c r="I68" s="29"/>
      <c r="J68" s="30"/>
      <c r="K68" s="29"/>
      <c r="L68" s="29"/>
      <c r="M68" s="30"/>
      <c r="N68" s="29"/>
      <c r="O68" s="29"/>
      <c r="P68" s="30"/>
      <c r="Q68" s="29"/>
      <c r="R68" s="29"/>
      <c r="S68" s="30"/>
      <c r="T68" s="29"/>
      <c r="U68" s="29"/>
      <c r="V68" s="30"/>
      <c r="W68" s="29"/>
      <c r="X68" s="29"/>
      <c r="Y68" s="30"/>
      <c r="Z68" s="29"/>
      <c r="AA68" s="29"/>
      <c r="AB68" s="31"/>
      <c r="AC68" s="31"/>
      <c r="AD68" s="31"/>
      <c r="AE68" s="31"/>
      <c r="AF68" s="31"/>
      <c r="AG68" s="31"/>
      <c r="AH68" s="31"/>
      <c r="AI68" s="31"/>
      <c r="AJ68" s="31"/>
      <c r="AK68" s="29"/>
      <c r="AL68" s="29"/>
    </row>
    <row r="69" spans="1:38" ht="12.75">
      <c r="A69" s="27"/>
      <c r="B69" s="28"/>
      <c r="C69" s="29"/>
      <c r="D69" s="30"/>
      <c r="E69" s="29"/>
      <c r="F69" s="29"/>
      <c r="G69" s="30"/>
      <c r="H69" s="29"/>
      <c r="I69" s="29"/>
      <c r="J69" s="30"/>
      <c r="K69" s="29"/>
      <c r="L69" s="29"/>
      <c r="M69" s="30"/>
      <c r="N69" s="29"/>
      <c r="O69" s="29"/>
      <c r="P69" s="30"/>
      <c r="Q69" s="29"/>
      <c r="R69" s="29"/>
      <c r="S69" s="30"/>
      <c r="T69" s="29"/>
      <c r="U69" s="29"/>
      <c r="V69" s="30"/>
      <c r="W69" s="29"/>
      <c r="X69" s="29"/>
      <c r="Y69" s="30"/>
      <c r="Z69" s="29"/>
      <c r="AA69" s="29"/>
      <c r="AB69" s="31"/>
      <c r="AC69" s="31"/>
      <c r="AD69" s="31"/>
      <c r="AE69" s="31"/>
      <c r="AF69" s="31"/>
      <c r="AG69" s="31"/>
      <c r="AH69" s="31"/>
      <c r="AI69" s="31"/>
      <c r="AJ69" s="31"/>
      <c r="AK69" s="29"/>
      <c r="AL69" s="29"/>
    </row>
    <row r="70" spans="1:38" ht="12.75">
      <c r="A70" s="27"/>
      <c r="B70" s="28"/>
      <c r="C70" s="29"/>
      <c r="D70" s="30"/>
      <c r="E70" s="29"/>
      <c r="F70" s="29"/>
      <c r="G70" s="30"/>
      <c r="H70" s="29"/>
      <c r="I70" s="29"/>
      <c r="J70" s="30"/>
      <c r="K70" s="29"/>
      <c r="L70" s="29"/>
      <c r="M70" s="30"/>
      <c r="N70" s="29"/>
      <c r="O70" s="29"/>
      <c r="P70" s="30"/>
      <c r="Q70" s="29"/>
      <c r="R70" s="29"/>
      <c r="S70" s="30"/>
      <c r="T70" s="29"/>
      <c r="U70" s="29"/>
      <c r="V70" s="30"/>
      <c r="W70" s="29"/>
      <c r="X70" s="29"/>
      <c r="Y70" s="30"/>
      <c r="Z70" s="29"/>
      <c r="AA70" s="29"/>
      <c r="AB70" s="31"/>
      <c r="AC70" s="31"/>
      <c r="AD70" s="31"/>
      <c r="AE70" s="31"/>
      <c r="AF70" s="31"/>
      <c r="AG70" s="31"/>
      <c r="AH70" s="31"/>
      <c r="AI70" s="31"/>
      <c r="AJ70" s="31"/>
      <c r="AK70" s="29"/>
      <c r="AL70" s="29"/>
    </row>
    <row r="71" spans="1:38" ht="12.75">
      <c r="A71" s="27"/>
      <c r="B71" s="28"/>
      <c r="C71" s="29"/>
      <c r="D71" s="30"/>
      <c r="E71" s="29"/>
      <c r="F71" s="29"/>
      <c r="G71" s="30"/>
      <c r="H71" s="29"/>
      <c r="I71" s="29"/>
      <c r="J71" s="30"/>
      <c r="K71" s="29"/>
      <c r="L71" s="29"/>
      <c r="M71" s="30"/>
      <c r="N71" s="29"/>
      <c r="O71" s="29"/>
      <c r="P71" s="30"/>
      <c r="Q71" s="29"/>
      <c r="R71" s="29"/>
      <c r="S71" s="30"/>
      <c r="T71" s="29"/>
      <c r="U71" s="29"/>
      <c r="V71" s="30"/>
      <c r="W71" s="29"/>
      <c r="X71" s="29"/>
      <c r="Y71" s="30"/>
      <c r="Z71" s="29"/>
      <c r="AA71" s="29"/>
      <c r="AB71" s="31"/>
      <c r="AC71" s="31"/>
      <c r="AD71" s="31"/>
      <c r="AE71" s="31"/>
      <c r="AF71" s="31"/>
      <c r="AG71" s="31"/>
      <c r="AH71" s="31"/>
      <c r="AI71" s="31"/>
      <c r="AJ71" s="31"/>
      <c r="AK71" s="29"/>
      <c r="AL71" s="29"/>
    </row>
    <row r="72" spans="1:38" ht="12.75">
      <c r="A72" s="27"/>
      <c r="B72" s="28"/>
      <c r="C72" s="29"/>
      <c r="D72" s="30"/>
      <c r="E72" s="29"/>
      <c r="F72" s="29"/>
      <c r="G72" s="30"/>
      <c r="H72" s="29"/>
      <c r="I72" s="29"/>
      <c r="J72" s="30"/>
      <c r="K72" s="29"/>
      <c r="L72" s="29"/>
      <c r="M72" s="30"/>
      <c r="N72" s="29"/>
      <c r="O72" s="29"/>
      <c r="P72" s="30"/>
      <c r="Q72" s="29"/>
      <c r="R72" s="29"/>
      <c r="S72" s="30"/>
      <c r="T72" s="29"/>
      <c r="U72" s="29"/>
      <c r="V72" s="30"/>
      <c r="W72" s="29"/>
      <c r="X72" s="29"/>
      <c r="Y72" s="30"/>
      <c r="Z72" s="29"/>
      <c r="AA72" s="29"/>
      <c r="AB72" s="31"/>
      <c r="AC72" s="31"/>
      <c r="AD72" s="31"/>
      <c r="AE72" s="31"/>
      <c r="AF72" s="31"/>
      <c r="AG72" s="31"/>
      <c r="AH72" s="31"/>
      <c r="AI72" s="31"/>
      <c r="AJ72" s="31"/>
      <c r="AK72" s="29"/>
      <c r="AL72" s="29"/>
    </row>
    <row r="73" spans="1:38" ht="12.75">
      <c r="A73" s="27"/>
      <c r="B73" s="28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  <c r="O73" s="29"/>
      <c r="P73" s="30"/>
      <c r="Q73" s="29"/>
      <c r="R73" s="29"/>
      <c r="S73" s="30"/>
      <c r="T73" s="29"/>
      <c r="U73" s="29"/>
      <c r="V73" s="30"/>
      <c r="W73" s="29"/>
      <c r="X73" s="29"/>
      <c r="Y73" s="30"/>
      <c r="Z73" s="29"/>
      <c r="AA73" s="29"/>
      <c r="AB73" s="31"/>
      <c r="AC73" s="31"/>
      <c r="AD73" s="31"/>
      <c r="AE73" s="31"/>
      <c r="AF73" s="31"/>
      <c r="AG73" s="31"/>
      <c r="AH73" s="31"/>
      <c r="AI73" s="31"/>
      <c r="AJ73" s="31"/>
      <c r="AK73" s="29"/>
      <c r="AL73" s="29"/>
    </row>
    <row r="74" spans="1:38" ht="12.75">
      <c r="A74" s="27"/>
      <c r="B74" s="28"/>
      <c r="C74" s="29"/>
      <c r="D74" s="30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9"/>
      <c r="P74" s="30"/>
      <c r="Q74" s="29"/>
      <c r="R74" s="29"/>
      <c r="S74" s="30"/>
      <c r="T74" s="29"/>
      <c r="U74" s="29"/>
      <c r="V74" s="30"/>
      <c r="W74" s="29"/>
      <c r="X74" s="29"/>
      <c r="Y74" s="30"/>
      <c r="Z74" s="29"/>
      <c r="AA74" s="29"/>
      <c r="AB74" s="31"/>
      <c r="AC74" s="31"/>
      <c r="AD74" s="31"/>
      <c r="AE74" s="31"/>
      <c r="AF74" s="31"/>
      <c r="AG74" s="31"/>
      <c r="AH74" s="31"/>
      <c r="AI74" s="31"/>
      <c r="AJ74" s="31"/>
      <c r="AK74" s="29"/>
      <c r="AL74" s="29"/>
    </row>
    <row r="75" spans="1:38" ht="12.75">
      <c r="A75" s="27"/>
      <c r="B75" s="28"/>
      <c r="C75" s="29"/>
      <c r="D75" s="30"/>
      <c r="E75" s="29"/>
      <c r="F75" s="29"/>
      <c r="G75" s="30"/>
      <c r="H75" s="29"/>
      <c r="I75" s="29"/>
      <c r="J75" s="30"/>
      <c r="K75" s="29"/>
      <c r="L75" s="29"/>
      <c r="M75" s="30"/>
      <c r="N75" s="29"/>
      <c r="O75" s="29"/>
      <c r="P75" s="30"/>
      <c r="Q75" s="29"/>
      <c r="R75" s="29"/>
      <c r="S75" s="30"/>
      <c r="T75" s="29"/>
      <c r="U75" s="29"/>
      <c r="V75" s="30"/>
      <c r="W75" s="29"/>
      <c r="X75" s="29"/>
      <c r="Y75" s="30"/>
      <c r="Z75" s="29"/>
      <c r="AA75" s="29"/>
      <c r="AB75" s="31"/>
      <c r="AC75" s="31"/>
      <c r="AD75" s="31"/>
      <c r="AE75" s="31"/>
      <c r="AF75" s="31"/>
      <c r="AG75" s="31"/>
      <c r="AH75" s="31"/>
      <c r="AI75" s="31"/>
      <c r="AJ75" s="31"/>
      <c r="AK75" s="29"/>
      <c r="AL75" s="29"/>
    </row>
    <row r="76" spans="1:38" ht="12.75">
      <c r="A76" s="27"/>
      <c r="B76" s="28"/>
      <c r="C76" s="29"/>
      <c r="D76" s="30"/>
      <c r="E76" s="29"/>
      <c r="F76" s="29"/>
      <c r="G76" s="30"/>
      <c r="H76" s="29"/>
      <c r="I76" s="29"/>
      <c r="J76" s="30"/>
      <c r="K76" s="29"/>
      <c r="L76" s="29"/>
      <c r="M76" s="30"/>
      <c r="N76" s="29"/>
      <c r="O76" s="29"/>
      <c r="P76" s="30"/>
      <c r="Q76" s="29"/>
      <c r="R76" s="29"/>
      <c r="S76" s="30"/>
      <c r="T76" s="29"/>
      <c r="U76" s="29"/>
      <c r="V76" s="30"/>
      <c r="W76" s="29"/>
      <c r="X76" s="29"/>
      <c r="Y76" s="30"/>
      <c r="Z76" s="29"/>
      <c r="AA76" s="29"/>
      <c r="AB76" s="31"/>
      <c r="AC76" s="31"/>
      <c r="AD76" s="31"/>
      <c r="AE76" s="31"/>
      <c r="AF76" s="31"/>
      <c r="AG76" s="31"/>
      <c r="AH76" s="31"/>
      <c r="AI76" s="31"/>
      <c r="AJ76" s="31"/>
      <c r="AK76" s="29"/>
      <c r="AL76" s="29"/>
    </row>
    <row r="77" spans="1:38" ht="12.75">
      <c r="A77" s="27"/>
      <c r="B77" s="28"/>
      <c r="C77" s="29"/>
      <c r="D77" s="30"/>
      <c r="E77" s="29"/>
      <c r="F77" s="29"/>
      <c r="G77" s="30"/>
      <c r="H77" s="29"/>
      <c r="I77" s="29"/>
      <c r="J77" s="30"/>
      <c r="K77" s="29"/>
      <c r="L77" s="29"/>
      <c r="M77" s="30"/>
      <c r="N77" s="29"/>
      <c r="O77" s="29"/>
      <c r="P77" s="30"/>
      <c r="Q77" s="29"/>
      <c r="R77" s="29"/>
      <c r="S77" s="30"/>
      <c r="T77" s="29"/>
      <c r="U77" s="29"/>
      <c r="V77" s="30"/>
      <c r="W77" s="29"/>
      <c r="X77" s="29"/>
      <c r="Y77" s="30"/>
      <c r="Z77" s="29"/>
      <c r="AA77" s="29"/>
      <c r="AB77" s="31"/>
      <c r="AC77" s="31"/>
      <c r="AD77" s="31"/>
      <c r="AE77" s="31"/>
      <c r="AF77" s="31"/>
      <c r="AG77" s="31"/>
      <c r="AH77" s="31"/>
      <c r="AI77" s="31"/>
      <c r="AJ77" s="31"/>
      <c r="AK77" s="29"/>
      <c r="AL77" s="29"/>
    </row>
    <row r="78" spans="1:38" ht="12.75">
      <c r="A78" s="27"/>
      <c r="B78" s="28"/>
      <c r="C78" s="29"/>
      <c r="D78" s="30"/>
      <c r="E78" s="29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1"/>
      <c r="AC78" s="31"/>
      <c r="AD78" s="31"/>
      <c r="AE78" s="31"/>
      <c r="AF78" s="31"/>
      <c r="AG78" s="31"/>
      <c r="AH78" s="31"/>
      <c r="AI78" s="31"/>
      <c r="AJ78" s="31"/>
      <c r="AK78" s="29"/>
      <c r="AL78" s="29"/>
    </row>
  </sheetData>
  <sheetProtection/>
  <mergeCells count="41">
    <mergeCell ref="D3:E3"/>
    <mergeCell ref="G3:H3"/>
    <mergeCell ref="J3:K3"/>
    <mergeCell ref="M3:N3"/>
    <mergeCell ref="P3:Q3"/>
    <mergeCell ref="S3:T3"/>
    <mergeCell ref="V3:W3"/>
    <mergeCell ref="Y3:Z3"/>
    <mergeCell ref="D4:E4"/>
    <mergeCell ref="G4:H4"/>
    <mergeCell ref="J4:K4"/>
    <mergeCell ref="M4:N4"/>
    <mergeCell ref="P4:Q4"/>
    <mergeCell ref="S4:T4"/>
    <mergeCell ref="V4:W4"/>
    <mergeCell ref="Y4:Z4"/>
    <mergeCell ref="D5:Z5"/>
    <mergeCell ref="D35:E35"/>
    <mergeCell ref="G35:H35"/>
    <mergeCell ref="J35:K35"/>
    <mergeCell ref="M35:N35"/>
    <mergeCell ref="P35:Q35"/>
    <mergeCell ref="S35:T35"/>
    <mergeCell ref="V35:W35"/>
    <mergeCell ref="Y35:Z35"/>
    <mergeCell ref="D36:E36"/>
    <mergeCell ref="G36:H36"/>
    <mergeCell ref="J36:K36"/>
    <mergeCell ref="M36:N36"/>
    <mergeCell ref="P36:Q36"/>
    <mergeCell ref="S36:T36"/>
    <mergeCell ref="V36:W36"/>
    <mergeCell ref="Y36:Z36"/>
    <mergeCell ref="D37:E37"/>
    <mergeCell ref="G37:H37"/>
    <mergeCell ref="J37:K37"/>
    <mergeCell ref="M37:N37"/>
    <mergeCell ref="P37:Q37"/>
    <mergeCell ref="S37:T37"/>
    <mergeCell ref="V37:W37"/>
    <mergeCell ref="Y37:Z37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2014-08-27T23:05:24Z</cp:lastPrinted>
  <dcterms:created xsi:type="dcterms:W3CDTF">2014-08-26T00:49:10Z</dcterms:created>
  <dcterms:modified xsi:type="dcterms:W3CDTF">2014-08-27T23:07:02Z</dcterms:modified>
  <cp:category/>
  <cp:version/>
  <cp:contentType/>
  <cp:contentStatus/>
</cp:coreProperties>
</file>