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6460" windowHeight="14760" activeTab="0"/>
  </bookViews>
  <sheets>
    <sheet name="06SCV10.Analysis (2)" sheetId="1" r:id="rId1"/>
  </sheets>
  <externalReferences>
    <externalReference r:id="rId4"/>
  </externalReferences>
  <definedNames>
    <definedName name="dm_averages">#REF!</definedName>
    <definedName name="dm_criteria">#REF!</definedName>
    <definedName name="dm_table">#REF!</definedName>
  </definedNames>
  <calcPr fullCalcOnLoad="1"/>
</workbook>
</file>

<file path=xl/sharedStrings.xml><?xml version="1.0" encoding="utf-8"?>
<sst xmlns="http://schemas.openxmlformats.org/spreadsheetml/2006/main" count="50" uniqueCount="50">
  <si>
    <t>Table 3.  2010 YIELDS, UC SCOTT VALLEY ALFALFA CUTIVAR TRIAL.  TRIAL PLANTED 5/04/2006</t>
  </si>
  <si>
    <t>Note: Single year data should not be used to evaluate alfalfa varieties or choose alfalfa cultivars</t>
  </si>
  <si>
    <t>Cut 1</t>
  </si>
  <si>
    <t>Cut 2</t>
  </si>
  <si>
    <t>Cut 3</t>
  </si>
  <si>
    <t>YEAR</t>
  </si>
  <si>
    <t>% of</t>
  </si>
  <si>
    <t>TOTAL</t>
  </si>
  <si>
    <t>VERNAL</t>
  </si>
  <si>
    <t>FD</t>
  </si>
  <si>
    <t>Dry t/a</t>
  </si>
  <si>
    <t>Integra 8400</t>
  </si>
  <si>
    <t>GrandStand</t>
  </si>
  <si>
    <t>PGI 459</t>
  </si>
  <si>
    <t>WL 343HQ</t>
  </si>
  <si>
    <t>Xtra-3</t>
  </si>
  <si>
    <t>Rebound 5.0</t>
  </si>
  <si>
    <t>Masterpiece</t>
  </si>
  <si>
    <t>Dura 512</t>
  </si>
  <si>
    <t>Boulder</t>
  </si>
  <si>
    <t>AmeriStand 407TQ</t>
  </si>
  <si>
    <t>RRALF 4R200</t>
  </si>
  <si>
    <t>MasterPiece</t>
  </si>
  <si>
    <t>DS417</t>
  </si>
  <si>
    <t>DKA41-18RR</t>
  </si>
  <si>
    <t>WL 319HQ</t>
  </si>
  <si>
    <t>WL 357HQ</t>
  </si>
  <si>
    <t>FSG 505</t>
  </si>
  <si>
    <t>Mountaineer 2.0</t>
  </si>
  <si>
    <t>Power 4.2 (PI + Alleg)</t>
  </si>
  <si>
    <t>WL 325HQ</t>
  </si>
  <si>
    <t>PGI 424</t>
  </si>
  <si>
    <t>DKA50-18</t>
  </si>
  <si>
    <t>Power 4.2 (Coated)</t>
  </si>
  <si>
    <t>Expedition</t>
  </si>
  <si>
    <t>WL 355RR</t>
  </si>
  <si>
    <t>HybriForce620</t>
  </si>
  <si>
    <t>Whitney</t>
  </si>
  <si>
    <t>Mariner III</t>
  </si>
  <si>
    <t>CW 500</t>
  </si>
  <si>
    <t>FSG 408DP</t>
  </si>
  <si>
    <t>Vernal</t>
  </si>
  <si>
    <t>HybriForce420/wet</t>
  </si>
  <si>
    <t>MEAN</t>
  </si>
  <si>
    <t>CV</t>
  </si>
  <si>
    <t>LSD (0.1)</t>
  </si>
  <si>
    <t>Trial seeded at 25 lb/acre viable seed at Scott Valley, CA.</t>
  </si>
  <si>
    <t>Entries followed by the same letter are not significantly different at the 10% probability level according to Fisher's (protected) LSD.</t>
  </si>
  <si>
    <t>FD = Fall Dormancy reported by seed companies.</t>
  </si>
  <si>
    <t>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</si>
</sst>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\ \ \(* 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164" fontId="21" fillId="0" borderId="12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2" fontId="21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06Scott%20Valley\2010\06SCV10_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VarietyList"/>
      <sheetName val="06SCV10"/>
      <sheetName val="Sheet3"/>
      <sheetName val="Sheet2"/>
      <sheetName val="06SCV10.Debug (2)"/>
      <sheetName val="06SCV10.ANOVA (2)"/>
      <sheetName val="06SCV10.Analysi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0"/>
  <sheetViews>
    <sheetView showGridLines="0" tabSelected="1" zoomScalePageLayoutView="0" workbookViewId="0" topLeftCell="A1">
      <selection activeCell="AD6" sqref="AD6"/>
    </sheetView>
  </sheetViews>
  <sheetFormatPr defaultColWidth="9.140625" defaultRowHeight="12.75"/>
  <cols>
    <col min="1" max="1" width="16.8515625" style="20" customWidth="1"/>
    <col min="2" max="2" width="4.7109375" style="21" customWidth="1"/>
    <col min="3" max="3" width="1.7109375" style="0" customWidth="1"/>
    <col min="4" max="4" width="4.7109375" style="22" customWidth="1"/>
    <col min="5" max="5" width="4.7109375" style="0" customWidth="1"/>
    <col min="6" max="6" width="1.7109375" style="0" customWidth="1"/>
    <col min="7" max="7" width="4.7109375" style="22" customWidth="1"/>
    <col min="8" max="8" width="4.7109375" style="0" customWidth="1"/>
    <col min="9" max="9" width="1.7109375" style="0" customWidth="1"/>
    <col min="10" max="10" width="4.7109375" style="22" customWidth="1"/>
    <col min="11" max="11" width="4.7109375" style="0" customWidth="1"/>
    <col min="12" max="12" width="1.7109375" style="0" customWidth="1"/>
    <col min="13" max="13" width="4.7109375" style="22" customWidth="1"/>
    <col min="14" max="14" width="4.7109375" style="0" customWidth="1"/>
    <col min="15" max="15" width="1.421875" style="0" customWidth="1"/>
    <col min="16" max="27" width="1.421875" style="23" customWidth="1"/>
    <col min="28" max="28" width="1.421875" style="0" customWidth="1"/>
    <col min="29" max="29" width="7.28125" style="0" customWidth="1"/>
  </cols>
  <sheetData>
    <row r="1" spans="1:29" ht="12" customHeight="1">
      <c r="A1" s="30" t="s">
        <v>0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2" customHeight="1" thickBot="1">
      <c r="A2" s="1" t="s">
        <v>1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2" customHeight="1" thickTop="1">
      <c r="A3" s="24"/>
      <c r="B3" s="31"/>
      <c r="C3" s="32"/>
      <c r="D3" s="33" t="s">
        <v>2</v>
      </c>
      <c r="E3" s="33"/>
      <c r="F3" s="32"/>
      <c r="G3" s="33" t="s">
        <v>3</v>
      </c>
      <c r="H3" s="33"/>
      <c r="I3" s="32"/>
      <c r="J3" s="33" t="s">
        <v>4</v>
      </c>
      <c r="K3" s="33"/>
      <c r="L3" s="32"/>
      <c r="M3" s="33" t="s">
        <v>5</v>
      </c>
      <c r="N3" s="33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1" t="s">
        <v>6</v>
      </c>
    </row>
    <row r="4" spans="1:29" ht="12" customHeight="1">
      <c r="A4" s="25"/>
      <c r="B4" s="34"/>
      <c r="C4" s="35"/>
      <c r="D4" s="36">
        <v>40716</v>
      </c>
      <c r="E4" s="37"/>
      <c r="F4" s="35"/>
      <c r="G4" s="36">
        <v>40754</v>
      </c>
      <c r="H4" s="37"/>
      <c r="I4" s="35"/>
      <c r="J4" s="36">
        <v>40810</v>
      </c>
      <c r="K4" s="37"/>
      <c r="L4" s="35"/>
      <c r="M4" s="37" t="s">
        <v>7</v>
      </c>
      <c r="N4" s="37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4" t="s">
        <v>8</v>
      </c>
    </row>
    <row r="5" spans="1:29" ht="12" customHeight="1">
      <c r="A5" s="27"/>
      <c r="B5" s="38" t="s">
        <v>9</v>
      </c>
      <c r="C5" s="39"/>
      <c r="D5" s="40" t="s">
        <v>10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8" t="s">
        <v>49</v>
      </c>
    </row>
    <row r="6" spans="1:29" ht="12" customHeight="1">
      <c r="A6" s="25"/>
      <c r="B6" s="26"/>
      <c r="C6" s="10"/>
      <c r="D6" s="11"/>
      <c r="E6" s="10"/>
      <c r="F6" s="10"/>
      <c r="G6" s="11"/>
      <c r="H6" s="10"/>
      <c r="I6" s="10"/>
      <c r="J6" s="11"/>
      <c r="K6" s="10"/>
      <c r="L6" s="10"/>
      <c r="M6" s="1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" customHeight="1">
      <c r="A7" s="25" t="s">
        <v>11</v>
      </c>
      <c r="B7" s="26">
        <v>4</v>
      </c>
      <c r="C7" s="10"/>
      <c r="D7" s="12">
        <v>3.738726890385672</v>
      </c>
      <c r="E7" s="13">
        <v>2</v>
      </c>
      <c r="F7" s="10"/>
      <c r="G7" s="12">
        <v>2.8389491934338293</v>
      </c>
      <c r="H7" s="13">
        <v>2</v>
      </c>
      <c r="I7" s="10"/>
      <c r="J7" s="12">
        <v>1.9251920692359639</v>
      </c>
      <c r="K7" s="13">
        <v>1</v>
      </c>
      <c r="L7" s="10"/>
      <c r="M7" s="12">
        <v>8.502868153055465</v>
      </c>
      <c r="N7" s="13">
        <v>1</v>
      </c>
      <c r="O7" s="10"/>
      <c r="P7" s="10" t="str">
        <f>CHAR(65)</f>
        <v>A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2">
        <v>150.52394858214845</v>
      </c>
    </row>
    <row r="8" spans="1:29" ht="12" customHeight="1">
      <c r="A8" s="25" t="s">
        <v>12</v>
      </c>
      <c r="B8" s="26">
        <v>4</v>
      </c>
      <c r="C8" s="10"/>
      <c r="D8" s="12">
        <v>3.761672663399163</v>
      </c>
      <c r="E8" s="13">
        <v>1</v>
      </c>
      <c r="F8" s="10"/>
      <c r="G8" s="12">
        <v>2.8094499687618297</v>
      </c>
      <c r="H8" s="13">
        <v>3</v>
      </c>
      <c r="I8" s="10"/>
      <c r="J8" s="12">
        <v>1.8834696404909121</v>
      </c>
      <c r="K8" s="13">
        <v>2</v>
      </c>
      <c r="L8" s="10"/>
      <c r="M8" s="12">
        <v>8.454592272651904</v>
      </c>
      <c r="N8" s="13">
        <v>2</v>
      </c>
      <c r="O8" s="10"/>
      <c r="P8" s="10" t="str">
        <f>CHAR(65)</f>
        <v>A</v>
      </c>
      <c r="Q8" s="10" t="str">
        <f>CHAR(66)</f>
        <v>B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2">
        <v>149.66933387934228</v>
      </c>
    </row>
    <row r="9" spans="1:29" ht="12" customHeight="1">
      <c r="A9" s="25" t="s">
        <v>13</v>
      </c>
      <c r="B9" s="26">
        <v>4</v>
      </c>
      <c r="C9" s="10"/>
      <c r="D9" s="12">
        <v>3.6957035659853767</v>
      </c>
      <c r="E9" s="13">
        <v>4</v>
      </c>
      <c r="F9" s="10"/>
      <c r="G9" s="12">
        <v>2.9007570927465895</v>
      </c>
      <c r="H9" s="13">
        <v>1</v>
      </c>
      <c r="I9" s="10"/>
      <c r="J9" s="12">
        <v>1.785123915591861</v>
      </c>
      <c r="K9" s="13">
        <v>8</v>
      </c>
      <c r="L9" s="10"/>
      <c r="M9" s="12">
        <v>8.381584574323826</v>
      </c>
      <c r="N9" s="13">
        <v>3</v>
      </c>
      <c r="O9" s="10"/>
      <c r="P9" s="10" t="str">
        <f>CHAR(65)</f>
        <v>A</v>
      </c>
      <c r="Q9" s="10" t="str">
        <f>CHAR(66)</f>
        <v>B</v>
      </c>
      <c r="R9" s="10" t="str">
        <f aca="true" t="shared" si="0" ref="R9:R15">CHAR(67)</f>
        <v>C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2">
        <v>148.37689857028863</v>
      </c>
    </row>
    <row r="10" spans="1:29" ht="12" customHeight="1">
      <c r="A10" s="25" t="s">
        <v>14</v>
      </c>
      <c r="B10" s="26">
        <v>4</v>
      </c>
      <c r="C10" s="10"/>
      <c r="D10" s="12">
        <v>3.7071764524921225</v>
      </c>
      <c r="E10" s="13">
        <v>3</v>
      </c>
      <c r="F10" s="10"/>
      <c r="G10" s="12">
        <v>2.7687129442147835</v>
      </c>
      <c r="H10" s="13">
        <v>4</v>
      </c>
      <c r="I10" s="10"/>
      <c r="J10" s="12">
        <v>1.7434014868468095</v>
      </c>
      <c r="K10" s="13">
        <v>11</v>
      </c>
      <c r="L10" s="10"/>
      <c r="M10" s="12">
        <v>8.219290883553715</v>
      </c>
      <c r="N10" s="13">
        <v>4</v>
      </c>
      <c r="O10" s="10"/>
      <c r="P10" s="10" t="str">
        <f>CHAR(65)</f>
        <v>A</v>
      </c>
      <c r="Q10" s="10" t="str">
        <f>CHAR(66)</f>
        <v>B</v>
      </c>
      <c r="R10" s="10" t="str">
        <f t="shared" si="0"/>
        <v>C</v>
      </c>
      <c r="S10" s="10" t="str">
        <f aca="true" t="shared" si="1" ref="S10:S19">CHAR(68)</f>
        <v>D</v>
      </c>
      <c r="T10" s="10"/>
      <c r="U10" s="10"/>
      <c r="V10" s="10"/>
      <c r="W10" s="10"/>
      <c r="X10" s="10"/>
      <c r="Y10" s="10"/>
      <c r="Z10" s="10"/>
      <c r="AA10" s="10"/>
      <c r="AB10" s="10"/>
      <c r="AC10" s="12">
        <v>145.50385776512113</v>
      </c>
    </row>
    <row r="11" spans="1:29" ht="12" customHeight="1">
      <c r="A11" s="25" t="s">
        <v>15</v>
      </c>
      <c r="B11" s="26">
        <v>4</v>
      </c>
      <c r="C11" s="10"/>
      <c r="D11" s="12">
        <v>3.461943503410439</v>
      </c>
      <c r="E11" s="13">
        <v>6</v>
      </c>
      <c r="F11" s="10"/>
      <c r="G11" s="12">
        <v>2.6071695710109783</v>
      </c>
      <c r="H11" s="13">
        <v>6</v>
      </c>
      <c r="I11" s="10"/>
      <c r="J11" s="12">
        <v>1.7687329614420193</v>
      </c>
      <c r="K11" s="13">
        <v>9</v>
      </c>
      <c r="L11" s="10"/>
      <c r="M11" s="12">
        <v>7.8378460358634365</v>
      </c>
      <c r="N11" s="13">
        <v>5</v>
      </c>
      <c r="O11" s="10"/>
      <c r="P11" s="10" t="str">
        <f>CHAR(65)</f>
        <v>A</v>
      </c>
      <c r="Q11" s="10" t="str">
        <f>CHAR(66)</f>
        <v>B</v>
      </c>
      <c r="R11" s="10" t="str">
        <f t="shared" si="0"/>
        <v>C</v>
      </c>
      <c r="S11" s="10" t="str">
        <f t="shared" si="1"/>
        <v>D</v>
      </c>
      <c r="T11" s="10" t="str">
        <f aca="true" t="shared" si="2" ref="T11:T30">CHAR(69)</f>
        <v>E</v>
      </c>
      <c r="U11" s="10"/>
      <c r="V11" s="10"/>
      <c r="W11" s="10"/>
      <c r="X11" s="10"/>
      <c r="Y11" s="10"/>
      <c r="Z11" s="10"/>
      <c r="AA11" s="10"/>
      <c r="AB11" s="10"/>
      <c r="AC11" s="12">
        <v>138.75124398737785</v>
      </c>
    </row>
    <row r="12" spans="1:29" ht="12" customHeight="1">
      <c r="A12" s="25" t="s">
        <v>16</v>
      </c>
      <c r="B12" s="26">
        <v>4</v>
      </c>
      <c r="C12" s="10"/>
      <c r="D12" s="12">
        <v>3.4906257196773023</v>
      </c>
      <c r="E12" s="13">
        <v>5</v>
      </c>
      <c r="F12" s="10"/>
      <c r="G12" s="12">
        <v>2.545361671698218</v>
      </c>
      <c r="H12" s="13">
        <v>8</v>
      </c>
      <c r="I12" s="10"/>
      <c r="J12" s="12">
        <v>1.7389312266241255</v>
      </c>
      <c r="K12" s="13">
        <v>12</v>
      </c>
      <c r="L12" s="10"/>
      <c r="M12" s="12">
        <v>7.774918617999646</v>
      </c>
      <c r="N12" s="13">
        <v>6</v>
      </c>
      <c r="O12" s="10"/>
      <c r="P12" s="10"/>
      <c r="Q12" s="10" t="str">
        <f>CHAR(66)</f>
        <v>B</v>
      </c>
      <c r="R12" s="10" t="str">
        <f t="shared" si="0"/>
        <v>C</v>
      </c>
      <c r="S12" s="10" t="str">
        <f t="shared" si="1"/>
        <v>D</v>
      </c>
      <c r="T12" s="10" t="str">
        <f t="shared" si="2"/>
        <v>E</v>
      </c>
      <c r="U12" s="10"/>
      <c r="V12" s="10"/>
      <c r="W12" s="10"/>
      <c r="X12" s="10"/>
      <c r="Y12" s="10"/>
      <c r="Z12" s="10"/>
      <c r="AA12" s="10"/>
      <c r="AB12" s="10"/>
      <c r="AC12" s="12">
        <v>137.637257125482</v>
      </c>
    </row>
    <row r="13" spans="1:29" ht="12" customHeight="1">
      <c r="A13" s="25" t="s">
        <v>17</v>
      </c>
      <c r="B13" s="26">
        <v>4</v>
      </c>
      <c r="C13" s="10"/>
      <c r="D13" s="12">
        <v>3.4060131816900547</v>
      </c>
      <c r="E13" s="13">
        <v>9</v>
      </c>
      <c r="F13" s="10"/>
      <c r="G13" s="12">
        <v>2.515862447026219</v>
      </c>
      <c r="H13" s="13">
        <v>11</v>
      </c>
      <c r="I13" s="10"/>
      <c r="J13" s="12">
        <v>1.8000247830008085</v>
      </c>
      <c r="K13" s="13">
        <v>5</v>
      </c>
      <c r="L13" s="10"/>
      <c r="M13" s="12">
        <v>7.7219004117170815</v>
      </c>
      <c r="N13" s="13">
        <v>7</v>
      </c>
      <c r="O13" s="10"/>
      <c r="P13" s="10"/>
      <c r="Q13" s="10"/>
      <c r="R13" s="10" t="str">
        <f t="shared" si="0"/>
        <v>C</v>
      </c>
      <c r="S13" s="10" t="str">
        <f t="shared" si="1"/>
        <v>D</v>
      </c>
      <c r="T13" s="10" t="str">
        <f t="shared" si="2"/>
        <v>E</v>
      </c>
      <c r="U13" s="10"/>
      <c r="V13" s="10"/>
      <c r="W13" s="10"/>
      <c r="X13" s="10"/>
      <c r="Y13" s="10"/>
      <c r="Z13" s="10"/>
      <c r="AA13" s="10"/>
      <c r="AB13" s="10"/>
      <c r="AC13" s="12">
        <v>136.69869032511045</v>
      </c>
    </row>
    <row r="14" spans="1:29" ht="12" customHeight="1">
      <c r="A14" s="25" t="s">
        <v>18</v>
      </c>
      <c r="B14" s="26">
        <v>5</v>
      </c>
      <c r="C14" s="10"/>
      <c r="D14" s="12">
        <v>3.4605093925970953</v>
      </c>
      <c r="E14" s="13">
        <v>7</v>
      </c>
      <c r="F14" s="10"/>
      <c r="G14" s="12">
        <v>2.468101797557267</v>
      </c>
      <c r="H14" s="13">
        <v>16</v>
      </c>
      <c r="I14" s="10"/>
      <c r="J14" s="12">
        <v>1.7895941758145453</v>
      </c>
      <c r="K14" s="13">
        <v>7</v>
      </c>
      <c r="L14" s="10"/>
      <c r="M14" s="12">
        <v>7.718205365968908</v>
      </c>
      <c r="N14" s="13">
        <v>8</v>
      </c>
      <c r="O14" s="10"/>
      <c r="P14" s="10"/>
      <c r="Q14" s="10"/>
      <c r="R14" s="10" t="str">
        <f t="shared" si="0"/>
        <v>C</v>
      </c>
      <c r="S14" s="10" t="str">
        <f t="shared" si="1"/>
        <v>D</v>
      </c>
      <c r="T14" s="10" t="str">
        <f t="shared" si="2"/>
        <v>E</v>
      </c>
      <c r="U14" s="10" t="str">
        <f aca="true" t="shared" si="3" ref="U14:U31">CHAR(70)</f>
        <v>F</v>
      </c>
      <c r="V14" s="10"/>
      <c r="W14" s="10"/>
      <c r="X14" s="10"/>
      <c r="Y14" s="10"/>
      <c r="Z14" s="10"/>
      <c r="AA14" s="10"/>
      <c r="AB14" s="10"/>
      <c r="AC14" s="12">
        <v>136.63327794117185</v>
      </c>
    </row>
    <row r="15" spans="1:29" ht="12" customHeight="1">
      <c r="A15" s="25" t="s">
        <v>19</v>
      </c>
      <c r="B15" s="26">
        <v>5</v>
      </c>
      <c r="C15" s="10"/>
      <c r="D15" s="12">
        <v>3.365858078916445</v>
      </c>
      <c r="E15" s="13">
        <v>11</v>
      </c>
      <c r="F15" s="10"/>
      <c r="G15" s="12">
        <v>2.5200766219793613</v>
      </c>
      <c r="H15" s="13">
        <v>10</v>
      </c>
      <c r="I15" s="10"/>
      <c r="J15" s="12">
        <v>1.7925743492963349</v>
      </c>
      <c r="K15" s="13">
        <v>6</v>
      </c>
      <c r="L15" s="10"/>
      <c r="M15" s="12">
        <v>7.678509050192142</v>
      </c>
      <c r="N15" s="13">
        <v>9</v>
      </c>
      <c r="O15" s="10"/>
      <c r="P15" s="10"/>
      <c r="Q15" s="10"/>
      <c r="R15" s="10" t="str">
        <f t="shared" si="0"/>
        <v>C</v>
      </c>
      <c r="S15" s="10" t="str">
        <f t="shared" si="1"/>
        <v>D</v>
      </c>
      <c r="T15" s="10" t="str">
        <f t="shared" si="2"/>
        <v>E</v>
      </c>
      <c r="U15" s="10" t="str">
        <f t="shared" si="3"/>
        <v>F</v>
      </c>
      <c r="V15" s="10"/>
      <c r="W15" s="10"/>
      <c r="X15" s="10"/>
      <c r="Y15" s="10"/>
      <c r="Z15" s="10"/>
      <c r="AA15" s="10"/>
      <c r="AB15" s="10"/>
      <c r="AC15" s="12">
        <v>135.9305449236388</v>
      </c>
    </row>
    <row r="16" spans="1:29" ht="12" customHeight="1">
      <c r="A16" s="25" t="s">
        <v>20</v>
      </c>
      <c r="B16" s="26">
        <v>4</v>
      </c>
      <c r="C16" s="10"/>
      <c r="D16" s="12">
        <v>3.361555746476416</v>
      </c>
      <c r="E16" s="13">
        <v>12</v>
      </c>
      <c r="F16" s="10"/>
      <c r="G16" s="12">
        <v>2.6099790209797398</v>
      </c>
      <c r="H16" s="13">
        <v>5</v>
      </c>
      <c r="I16" s="10"/>
      <c r="J16" s="12">
        <v>1.683798017211021</v>
      </c>
      <c r="K16" s="13">
        <v>16</v>
      </c>
      <c r="L16" s="10"/>
      <c r="M16" s="12">
        <v>7.655332784667177</v>
      </c>
      <c r="N16" s="13">
        <v>10</v>
      </c>
      <c r="O16" s="10"/>
      <c r="P16" s="10"/>
      <c r="Q16" s="10"/>
      <c r="R16" s="10"/>
      <c r="S16" s="10" t="str">
        <f t="shared" si="1"/>
        <v>D</v>
      </c>
      <c r="T16" s="10" t="str">
        <f t="shared" si="2"/>
        <v>E</v>
      </c>
      <c r="U16" s="10" t="str">
        <f t="shared" si="3"/>
        <v>F</v>
      </c>
      <c r="V16" s="10"/>
      <c r="W16" s="10"/>
      <c r="X16" s="10"/>
      <c r="Y16" s="10"/>
      <c r="Z16" s="10"/>
      <c r="AA16" s="10"/>
      <c r="AB16" s="10"/>
      <c r="AC16" s="12">
        <v>135.5202618359312</v>
      </c>
    </row>
    <row r="17" spans="1:29" ht="12" customHeight="1">
      <c r="A17" s="25" t="s">
        <v>21</v>
      </c>
      <c r="B17" s="26">
        <v>4</v>
      </c>
      <c r="C17" s="10"/>
      <c r="D17" s="12">
        <v>3.400276738436682</v>
      </c>
      <c r="E17" s="13">
        <v>10</v>
      </c>
      <c r="F17" s="10"/>
      <c r="G17" s="12">
        <v>2.56362309649517</v>
      </c>
      <c r="H17" s="13">
        <v>7</v>
      </c>
      <c r="I17" s="10"/>
      <c r="J17" s="12">
        <v>1.6897583641746</v>
      </c>
      <c r="K17" s="13">
        <v>15</v>
      </c>
      <c r="L17" s="10"/>
      <c r="M17" s="12">
        <v>7.653658199106451</v>
      </c>
      <c r="N17" s="13">
        <v>11</v>
      </c>
      <c r="O17" s="10"/>
      <c r="P17" s="10"/>
      <c r="Q17" s="10"/>
      <c r="R17" s="10"/>
      <c r="S17" s="10" t="str">
        <f t="shared" si="1"/>
        <v>D</v>
      </c>
      <c r="T17" s="10" t="str">
        <f t="shared" si="2"/>
        <v>E</v>
      </c>
      <c r="U17" s="10" t="str">
        <f t="shared" si="3"/>
        <v>F</v>
      </c>
      <c r="V17" s="10"/>
      <c r="W17" s="10"/>
      <c r="X17" s="10"/>
      <c r="Y17" s="10"/>
      <c r="Z17" s="10"/>
      <c r="AA17" s="10"/>
      <c r="AB17" s="10"/>
      <c r="AC17" s="12">
        <v>135.49061710590578</v>
      </c>
    </row>
    <row r="18" spans="1:29" ht="12" customHeight="1">
      <c r="A18" s="25" t="s">
        <v>22</v>
      </c>
      <c r="B18" s="26">
        <v>4</v>
      </c>
      <c r="C18" s="10"/>
      <c r="D18" s="12">
        <v>3.3300053085828663</v>
      </c>
      <c r="E18" s="13">
        <v>14</v>
      </c>
      <c r="F18" s="10"/>
      <c r="G18" s="12">
        <v>2.5355285968075516</v>
      </c>
      <c r="H18" s="13">
        <v>9</v>
      </c>
      <c r="I18" s="10"/>
      <c r="J18" s="12">
        <v>1.7344609664014412</v>
      </c>
      <c r="K18" s="13">
        <v>13</v>
      </c>
      <c r="L18" s="10"/>
      <c r="M18" s="12">
        <v>7.599994871791858</v>
      </c>
      <c r="N18" s="13">
        <v>12</v>
      </c>
      <c r="O18" s="10"/>
      <c r="P18" s="10"/>
      <c r="Q18" s="10"/>
      <c r="R18" s="10"/>
      <c r="S18" s="10" t="str">
        <f t="shared" si="1"/>
        <v>D</v>
      </c>
      <c r="T18" s="10" t="str">
        <f t="shared" si="2"/>
        <v>E</v>
      </c>
      <c r="U18" s="10" t="str">
        <f t="shared" si="3"/>
        <v>F</v>
      </c>
      <c r="V18" s="10"/>
      <c r="W18" s="10"/>
      <c r="X18" s="10"/>
      <c r="Y18" s="10"/>
      <c r="Z18" s="10"/>
      <c r="AA18" s="10"/>
      <c r="AB18" s="10"/>
      <c r="AC18" s="12">
        <v>134.54062990440528</v>
      </c>
    </row>
    <row r="19" spans="1:29" ht="12" customHeight="1">
      <c r="A19" s="25" t="s">
        <v>23</v>
      </c>
      <c r="B19" s="26">
        <v>4</v>
      </c>
      <c r="C19" s="10"/>
      <c r="D19" s="12">
        <v>3.2869819841825705</v>
      </c>
      <c r="E19" s="13">
        <v>17</v>
      </c>
      <c r="F19" s="10"/>
      <c r="G19" s="12">
        <v>2.5116482720730757</v>
      </c>
      <c r="H19" s="13">
        <v>12</v>
      </c>
      <c r="I19" s="10"/>
      <c r="J19" s="12">
        <v>1.7597924409966512</v>
      </c>
      <c r="K19" s="13">
        <v>10</v>
      </c>
      <c r="L19" s="10"/>
      <c r="M19" s="12">
        <v>7.558422697252298</v>
      </c>
      <c r="N19" s="13">
        <v>13</v>
      </c>
      <c r="O19" s="10"/>
      <c r="P19" s="10"/>
      <c r="Q19" s="10"/>
      <c r="R19" s="10"/>
      <c r="S19" s="10" t="str">
        <f t="shared" si="1"/>
        <v>D</v>
      </c>
      <c r="T19" s="10" t="str">
        <f t="shared" si="2"/>
        <v>E</v>
      </c>
      <c r="U19" s="10" t="str">
        <f t="shared" si="3"/>
        <v>F</v>
      </c>
      <c r="V19" s="10" t="str">
        <f aca="true" t="shared" si="4" ref="V19:V32">CHAR(71)</f>
        <v>G</v>
      </c>
      <c r="W19" s="10"/>
      <c r="X19" s="10"/>
      <c r="Y19" s="10"/>
      <c r="Z19" s="10"/>
      <c r="AA19" s="10"/>
      <c r="AB19" s="10"/>
      <c r="AC19" s="12">
        <v>133.80468907241766</v>
      </c>
    </row>
    <row r="20" spans="1:29" ht="12" customHeight="1">
      <c r="A20" s="25" t="s">
        <v>24</v>
      </c>
      <c r="B20" s="26">
        <v>4</v>
      </c>
      <c r="C20" s="10"/>
      <c r="D20" s="12">
        <v>3.32283475451615</v>
      </c>
      <c r="E20" s="13">
        <v>16</v>
      </c>
      <c r="F20" s="10"/>
      <c r="G20" s="12">
        <v>2.504624647151172</v>
      </c>
      <c r="H20" s="13">
        <v>14</v>
      </c>
      <c r="I20" s="10"/>
      <c r="J20" s="12">
        <v>1.6659169763202843</v>
      </c>
      <c r="K20" s="13">
        <v>18</v>
      </c>
      <c r="L20" s="10"/>
      <c r="M20" s="12">
        <v>7.493376377987605</v>
      </c>
      <c r="N20" s="13">
        <v>14</v>
      </c>
      <c r="O20" s="10"/>
      <c r="P20" s="10"/>
      <c r="Q20" s="10"/>
      <c r="R20" s="10"/>
      <c r="S20" s="10"/>
      <c r="T20" s="10" t="str">
        <f t="shared" si="2"/>
        <v>E</v>
      </c>
      <c r="U20" s="10" t="str">
        <f t="shared" si="3"/>
        <v>F</v>
      </c>
      <c r="V20" s="10" t="str">
        <f t="shared" si="4"/>
        <v>G</v>
      </c>
      <c r="W20" s="10" t="str">
        <f aca="true" t="shared" si="5" ref="W20:W34">CHAR(72)</f>
        <v>H</v>
      </c>
      <c r="X20" s="10"/>
      <c r="Y20" s="10"/>
      <c r="Z20" s="10"/>
      <c r="AA20" s="10"/>
      <c r="AB20" s="10"/>
      <c r="AC20" s="12">
        <v>132.65319187873973</v>
      </c>
    </row>
    <row r="21" spans="1:29" ht="12" customHeight="1">
      <c r="A21" s="25" t="s">
        <v>25</v>
      </c>
      <c r="B21" s="26">
        <v>3</v>
      </c>
      <c r="C21" s="10"/>
      <c r="D21" s="12">
        <v>3.4174860681967996</v>
      </c>
      <c r="E21" s="13">
        <v>8</v>
      </c>
      <c r="F21" s="10"/>
      <c r="G21" s="12">
        <v>2.4540545477134583</v>
      </c>
      <c r="H21" s="13">
        <v>17</v>
      </c>
      <c r="I21" s="10"/>
      <c r="J21" s="12">
        <v>1.6003531597209173</v>
      </c>
      <c r="K21" s="13">
        <v>22</v>
      </c>
      <c r="L21" s="10"/>
      <c r="M21" s="12">
        <v>7.471893775631176</v>
      </c>
      <c r="N21" s="13">
        <v>15</v>
      </c>
      <c r="O21" s="10"/>
      <c r="P21" s="10"/>
      <c r="Q21" s="10"/>
      <c r="R21" s="10"/>
      <c r="S21" s="10"/>
      <c r="T21" s="10" t="str">
        <f t="shared" si="2"/>
        <v>E</v>
      </c>
      <c r="U21" s="10" t="str">
        <f t="shared" si="3"/>
        <v>F</v>
      </c>
      <c r="V21" s="10" t="str">
        <f t="shared" si="4"/>
        <v>G</v>
      </c>
      <c r="W21" s="10" t="str">
        <f t="shared" si="5"/>
        <v>H</v>
      </c>
      <c r="X21" s="10"/>
      <c r="Y21" s="10"/>
      <c r="Z21" s="10"/>
      <c r="AA21" s="10"/>
      <c r="AB21" s="10"/>
      <c r="AC21" s="12">
        <v>132.27289124672913</v>
      </c>
    </row>
    <row r="22" spans="1:29" ht="12" customHeight="1">
      <c r="A22" s="25" t="s">
        <v>26</v>
      </c>
      <c r="B22" s="26">
        <v>5</v>
      </c>
      <c r="C22" s="10"/>
      <c r="D22" s="12">
        <v>3.242524548968932</v>
      </c>
      <c r="E22" s="13">
        <v>18</v>
      </c>
      <c r="F22" s="10"/>
      <c r="G22" s="12">
        <v>2.5060293721355524</v>
      </c>
      <c r="H22" s="13">
        <v>13</v>
      </c>
      <c r="I22" s="10"/>
      <c r="J22" s="12">
        <v>1.7195600989924942</v>
      </c>
      <c r="K22" s="13">
        <v>14</v>
      </c>
      <c r="L22" s="10"/>
      <c r="M22" s="12">
        <v>7.468114020096978</v>
      </c>
      <c r="N22" s="13">
        <v>16</v>
      </c>
      <c r="O22" s="10"/>
      <c r="P22" s="10"/>
      <c r="Q22" s="10"/>
      <c r="R22" s="10"/>
      <c r="S22" s="10"/>
      <c r="T22" s="10" t="str">
        <f t="shared" si="2"/>
        <v>E</v>
      </c>
      <c r="U22" s="10" t="str">
        <f t="shared" si="3"/>
        <v>F</v>
      </c>
      <c r="V22" s="10" t="str">
        <f t="shared" si="4"/>
        <v>G</v>
      </c>
      <c r="W22" s="10" t="str">
        <f t="shared" si="5"/>
        <v>H</v>
      </c>
      <c r="X22" s="10"/>
      <c r="Y22" s="10"/>
      <c r="Z22" s="10"/>
      <c r="AA22" s="10"/>
      <c r="AB22" s="10"/>
      <c r="AC22" s="12">
        <v>132.20597926862462</v>
      </c>
    </row>
    <row r="23" spans="1:29" ht="12" customHeight="1">
      <c r="A23" s="25" t="s">
        <v>27</v>
      </c>
      <c r="B23" s="26">
        <v>5</v>
      </c>
      <c r="C23" s="10"/>
      <c r="D23" s="12">
        <v>3.1105863541413594</v>
      </c>
      <c r="E23" s="13">
        <v>24</v>
      </c>
      <c r="F23" s="10"/>
      <c r="G23" s="12">
        <v>2.4751254224791723</v>
      </c>
      <c r="H23" s="13">
        <v>15</v>
      </c>
      <c r="I23" s="10"/>
      <c r="J23" s="12">
        <v>1.8238661708551236</v>
      </c>
      <c r="K23" s="13">
        <v>3</v>
      </c>
      <c r="L23" s="10"/>
      <c r="M23" s="12">
        <v>7.409577947475655</v>
      </c>
      <c r="N23" s="13">
        <v>17</v>
      </c>
      <c r="O23" s="10"/>
      <c r="P23" s="10"/>
      <c r="Q23" s="10"/>
      <c r="R23" s="10"/>
      <c r="S23" s="10"/>
      <c r="T23" s="10" t="str">
        <f t="shared" si="2"/>
        <v>E</v>
      </c>
      <c r="U23" s="10" t="str">
        <f t="shared" si="3"/>
        <v>F</v>
      </c>
      <c r="V23" s="10" t="str">
        <f t="shared" si="4"/>
        <v>G</v>
      </c>
      <c r="W23" s="10" t="str">
        <f t="shared" si="5"/>
        <v>H</v>
      </c>
      <c r="X23" s="10"/>
      <c r="Y23" s="10"/>
      <c r="Z23" s="10"/>
      <c r="AA23" s="10"/>
      <c r="AB23" s="10"/>
      <c r="AC23" s="12">
        <v>131.16973119011163</v>
      </c>
    </row>
    <row r="24" spans="1:29" ht="12" customHeight="1">
      <c r="A24" s="25" t="s">
        <v>28</v>
      </c>
      <c r="B24" s="26">
        <v>5</v>
      </c>
      <c r="C24" s="10"/>
      <c r="D24" s="12">
        <v>3.2224469975821277</v>
      </c>
      <c r="E24" s="13">
        <v>20</v>
      </c>
      <c r="F24" s="10"/>
      <c r="G24" s="12">
        <v>2.3725804986193655</v>
      </c>
      <c r="H24" s="13">
        <v>24</v>
      </c>
      <c r="I24" s="10"/>
      <c r="J24" s="12">
        <v>1.8104553901870715</v>
      </c>
      <c r="K24" s="13">
        <v>4</v>
      </c>
      <c r="L24" s="10"/>
      <c r="M24" s="12">
        <v>7.405482886388564</v>
      </c>
      <c r="N24" s="13">
        <v>18</v>
      </c>
      <c r="O24" s="10"/>
      <c r="P24" s="10"/>
      <c r="Q24" s="10"/>
      <c r="R24" s="10"/>
      <c r="S24" s="10"/>
      <c r="T24" s="10" t="str">
        <f t="shared" si="2"/>
        <v>E</v>
      </c>
      <c r="U24" s="10" t="str">
        <f t="shared" si="3"/>
        <v>F</v>
      </c>
      <c r="V24" s="10" t="str">
        <f t="shared" si="4"/>
        <v>G</v>
      </c>
      <c r="W24" s="10" t="str">
        <f t="shared" si="5"/>
        <v>H</v>
      </c>
      <c r="X24" s="10"/>
      <c r="Y24" s="10"/>
      <c r="Z24" s="10"/>
      <c r="AA24" s="10"/>
      <c r="AB24" s="10"/>
      <c r="AC24" s="12">
        <v>131.0972374440699</v>
      </c>
    </row>
    <row r="25" spans="1:29" ht="12" customHeight="1">
      <c r="A25" s="25" t="s">
        <v>29</v>
      </c>
      <c r="B25" s="26">
        <v>4</v>
      </c>
      <c r="C25" s="10"/>
      <c r="D25" s="12">
        <v>3.3257029761428365</v>
      </c>
      <c r="E25" s="13">
        <v>15</v>
      </c>
      <c r="F25" s="10"/>
      <c r="G25" s="12">
        <v>2.424555323041459</v>
      </c>
      <c r="H25" s="13">
        <v>18</v>
      </c>
      <c r="I25" s="10"/>
      <c r="J25" s="12">
        <v>1.5943928127573386</v>
      </c>
      <c r="K25" s="13">
        <v>24</v>
      </c>
      <c r="L25" s="10"/>
      <c r="M25" s="12">
        <v>7.3446511119416344</v>
      </c>
      <c r="N25" s="13">
        <v>19</v>
      </c>
      <c r="O25" s="10"/>
      <c r="P25" s="10"/>
      <c r="Q25" s="10"/>
      <c r="R25" s="10"/>
      <c r="S25" s="10"/>
      <c r="T25" s="10" t="str">
        <f t="shared" si="2"/>
        <v>E</v>
      </c>
      <c r="U25" s="10" t="str">
        <f t="shared" si="3"/>
        <v>F</v>
      </c>
      <c r="V25" s="10" t="str">
        <f t="shared" si="4"/>
        <v>G</v>
      </c>
      <c r="W25" s="10" t="str">
        <f t="shared" si="5"/>
        <v>H</v>
      </c>
      <c r="X25" s="10"/>
      <c r="Y25" s="10"/>
      <c r="Z25" s="10"/>
      <c r="AA25" s="10"/>
      <c r="AB25" s="10"/>
      <c r="AC25" s="12">
        <v>130.02034918422783</v>
      </c>
    </row>
    <row r="26" spans="1:29" ht="12" customHeight="1">
      <c r="A26" s="25" t="s">
        <v>30</v>
      </c>
      <c r="B26" s="26">
        <v>4</v>
      </c>
      <c r="C26" s="10"/>
      <c r="D26" s="12">
        <v>3.3572534140363866</v>
      </c>
      <c r="E26" s="13">
        <v>13</v>
      </c>
      <c r="F26" s="10"/>
      <c r="G26" s="12">
        <v>2.388032473447555</v>
      </c>
      <c r="H26" s="13">
        <v>22</v>
      </c>
      <c r="I26" s="10"/>
      <c r="J26" s="12">
        <v>1.597671003587307</v>
      </c>
      <c r="K26" s="13">
        <v>23</v>
      </c>
      <c r="L26" s="10"/>
      <c r="M26" s="12">
        <v>7.342956891071249</v>
      </c>
      <c r="N26" s="13">
        <v>20</v>
      </c>
      <c r="O26" s="10"/>
      <c r="P26" s="10"/>
      <c r="Q26" s="10"/>
      <c r="R26" s="10"/>
      <c r="S26" s="10"/>
      <c r="T26" s="10" t="str">
        <f t="shared" si="2"/>
        <v>E</v>
      </c>
      <c r="U26" s="10" t="str">
        <f t="shared" si="3"/>
        <v>F</v>
      </c>
      <c r="V26" s="10" t="str">
        <f t="shared" si="4"/>
        <v>G</v>
      </c>
      <c r="W26" s="10" t="str">
        <f t="shared" si="5"/>
        <v>H</v>
      </c>
      <c r="X26" s="10"/>
      <c r="Y26" s="10"/>
      <c r="Z26" s="10"/>
      <c r="AA26" s="10"/>
      <c r="AB26" s="10"/>
      <c r="AC26" s="12">
        <v>129.9903568556876</v>
      </c>
    </row>
    <row r="27" spans="1:29" ht="12" customHeight="1">
      <c r="A27" s="25" t="s">
        <v>31</v>
      </c>
      <c r="B27" s="26">
        <v>4</v>
      </c>
      <c r="C27" s="10"/>
      <c r="D27" s="12">
        <v>3.241090438155589</v>
      </c>
      <c r="E27" s="13">
        <v>19</v>
      </c>
      <c r="F27" s="10"/>
      <c r="G27" s="12">
        <v>2.3753899485881274</v>
      </c>
      <c r="H27" s="13">
        <v>23</v>
      </c>
      <c r="I27" s="10"/>
      <c r="J27" s="12">
        <v>1.6823079304701265</v>
      </c>
      <c r="K27" s="13">
        <v>17</v>
      </c>
      <c r="L27" s="10"/>
      <c r="M27" s="12">
        <v>7.298788317213843</v>
      </c>
      <c r="N27" s="13">
        <v>21</v>
      </c>
      <c r="O27" s="10"/>
      <c r="P27" s="10"/>
      <c r="Q27" s="10"/>
      <c r="R27" s="10"/>
      <c r="S27" s="10"/>
      <c r="T27" s="10" t="str">
        <f t="shared" si="2"/>
        <v>E</v>
      </c>
      <c r="U27" s="10" t="str">
        <f t="shared" si="3"/>
        <v>F</v>
      </c>
      <c r="V27" s="10" t="str">
        <f t="shared" si="4"/>
        <v>G</v>
      </c>
      <c r="W27" s="10" t="str">
        <f t="shared" si="5"/>
        <v>H</v>
      </c>
      <c r="X27" s="10"/>
      <c r="Y27" s="10"/>
      <c r="Z27" s="10"/>
      <c r="AA27" s="10"/>
      <c r="AB27" s="10"/>
      <c r="AC27" s="12">
        <v>129.2084526769347</v>
      </c>
    </row>
    <row r="28" spans="1:29" ht="12" customHeight="1">
      <c r="A28" s="25" t="s">
        <v>32</v>
      </c>
      <c r="B28" s="26">
        <v>5</v>
      </c>
      <c r="C28" s="10"/>
      <c r="D28" s="12">
        <v>3.170819008301773</v>
      </c>
      <c r="E28" s="13">
        <v>23</v>
      </c>
      <c r="F28" s="10"/>
      <c r="G28" s="12">
        <v>2.4161269731351736</v>
      </c>
      <c r="H28" s="13">
        <v>19</v>
      </c>
      <c r="I28" s="10"/>
      <c r="J28" s="12">
        <v>1.6405855017250746</v>
      </c>
      <c r="K28" s="13">
        <v>19</v>
      </c>
      <c r="L28" s="10"/>
      <c r="M28" s="12">
        <v>7.227531483162021</v>
      </c>
      <c r="N28" s="13">
        <v>22</v>
      </c>
      <c r="O28" s="10"/>
      <c r="P28" s="10"/>
      <c r="Q28" s="10"/>
      <c r="R28" s="10"/>
      <c r="S28" s="10"/>
      <c r="T28" s="10" t="str">
        <f t="shared" si="2"/>
        <v>E</v>
      </c>
      <c r="U28" s="10" t="str">
        <f t="shared" si="3"/>
        <v>F</v>
      </c>
      <c r="V28" s="10" t="str">
        <f t="shared" si="4"/>
        <v>G</v>
      </c>
      <c r="W28" s="10" t="str">
        <f t="shared" si="5"/>
        <v>H</v>
      </c>
      <c r="X28" s="10" t="str">
        <f aca="true" t="shared" si="6" ref="X28:X35">CHAR(73)</f>
        <v>I</v>
      </c>
      <c r="Y28" s="10"/>
      <c r="Z28" s="10"/>
      <c r="AA28" s="10"/>
      <c r="AB28" s="10"/>
      <c r="AC28" s="12">
        <v>127.94701243913813</v>
      </c>
    </row>
    <row r="29" spans="1:29" ht="12" customHeight="1">
      <c r="A29" s="25" t="s">
        <v>33</v>
      </c>
      <c r="B29" s="26">
        <v>4</v>
      </c>
      <c r="C29" s="10"/>
      <c r="D29" s="12">
        <v>3.213842332702068</v>
      </c>
      <c r="E29" s="13">
        <v>21</v>
      </c>
      <c r="F29" s="10"/>
      <c r="G29" s="12">
        <v>2.390841923416317</v>
      </c>
      <c r="H29" s="13">
        <v>21</v>
      </c>
      <c r="I29" s="10"/>
      <c r="J29" s="12">
        <v>1.580982032089286</v>
      </c>
      <c r="K29" s="13">
        <v>25</v>
      </c>
      <c r="L29" s="10"/>
      <c r="M29" s="12">
        <v>7.185666288207671</v>
      </c>
      <c r="N29" s="13">
        <v>23</v>
      </c>
      <c r="O29" s="10"/>
      <c r="P29" s="10"/>
      <c r="Q29" s="10"/>
      <c r="R29" s="10"/>
      <c r="S29" s="10"/>
      <c r="T29" s="10" t="str">
        <f t="shared" si="2"/>
        <v>E</v>
      </c>
      <c r="U29" s="10" t="str">
        <f t="shared" si="3"/>
        <v>F</v>
      </c>
      <c r="V29" s="10" t="str">
        <f t="shared" si="4"/>
        <v>G</v>
      </c>
      <c r="W29" s="10" t="str">
        <f t="shared" si="5"/>
        <v>H</v>
      </c>
      <c r="X29" s="10" t="str">
        <f t="shared" si="6"/>
        <v>I</v>
      </c>
      <c r="Y29" s="10"/>
      <c r="Z29" s="10"/>
      <c r="AA29" s="10"/>
      <c r="AB29" s="10"/>
      <c r="AC29" s="12">
        <v>127.20588434691602</v>
      </c>
    </row>
    <row r="30" spans="1:29" ht="12" customHeight="1">
      <c r="A30" s="25" t="s">
        <v>34</v>
      </c>
      <c r="B30" s="26">
        <v>5</v>
      </c>
      <c r="C30" s="10"/>
      <c r="D30" s="12">
        <v>3.185160116435205</v>
      </c>
      <c r="E30" s="13">
        <v>22</v>
      </c>
      <c r="F30" s="10"/>
      <c r="G30" s="12">
        <v>2.407698623228888</v>
      </c>
      <c r="H30" s="13">
        <v>20</v>
      </c>
      <c r="I30" s="10"/>
      <c r="J30" s="12">
        <v>1.580982032089286</v>
      </c>
      <c r="K30" s="13">
        <v>25</v>
      </c>
      <c r="L30" s="10"/>
      <c r="M30" s="12">
        <v>7.173840771753379</v>
      </c>
      <c r="N30" s="13">
        <v>24</v>
      </c>
      <c r="O30" s="10"/>
      <c r="P30" s="10"/>
      <c r="Q30" s="10"/>
      <c r="R30" s="10"/>
      <c r="S30" s="10"/>
      <c r="T30" s="10" t="str">
        <f t="shared" si="2"/>
        <v>E</v>
      </c>
      <c r="U30" s="10" t="str">
        <f t="shared" si="3"/>
        <v>F</v>
      </c>
      <c r="V30" s="10" t="str">
        <f t="shared" si="4"/>
        <v>G</v>
      </c>
      <c r="W30" s="10" t="str">
        <f t="shared" si="5"/>
        <v>H</v>
      </c>
      <c r="X30" s="10" t="str">
        <f t="shared" si="6"/>
        <v>I</v>
      </c>
      <c r="Y30" s="10"/>
      <c r="Z30" s="10"/>
      <c r="AA30" s="10"/>
      <c r="AB30" s="10"/>
      <c r="AC30" s="12">
        <v>126.9965404645128</v>
      </c>
    </row>
    <row r="31" spans="1:29" ht="12" customHeight="1">
      <c r="A31" s="25" t="s">
        <v>35</v>
      </c>
      <c r="B31" s="26">
        <v>4</v>
      </c>
      <c r="C31" s="10"/>
      <c r="D31" s="12">
        <v>3.0962452460079275</v>
      </c>
      <c r="E31" s="13">
        <v>25</v>
      </c>
      <c r="F31" s="10"/>
      <c r="G31" s="12">
        <v>2.358533248775556</v>
      </c>
      <c r="H31" s="13">
        <v>25</v>
      </c>
      <c r="I31" s="10"/>
      <c r="J31" s="12">
        <v>1.5541604707531815</v>
      </c>
      <c r="K31" s="13">
        <v>27</v>
      </c>
      <c r="L31" s="10"/>
      <c r="M31" s="12">
        <v>7.0089389655366645</v>
      </c>
      <c r="N31" s="13">
        <v>25</v>
      </c>
      <c r="O31" s="10"/>
      <c r="P31" s="10"/>
      <c r="Q31" s="10"/>
      <c r="R31" s="10"/>
      <c r="S31" s="10"/>
      <c r="T31" s="10"/>
      <c r="U31" s="10" t="str">
        <f t="shared" si="3"/>
        <v>F</v>
      </c>
      <c r="V31" s="10" t="str">
        <f t="shared" si="4"/>
        <v>G</v>
      </c>
      <c r="W31" s="10" t="str">
        <f t="shared" si="5"/>
        <v>H</v>
      </c>
      <c r="X31" s="10" t="str">
        <f t="shared" si="6"/>
        <v>I</v>
      </c>
      <c r="Y31" s="10"/>
      <c r="Z31" s="10"/>
      <c r="AA31" s="10"/>
      <c r="AB31" s="10"/>
      <c r="AC31" s="12">
        <v>124.07732890515814</v>
      </c>
    </row>
    <row r="32" spans="1:29" ht="12" customHeight="1">
      <c r="A32" s="25" t="s">
        <v>36</v>
      </c>
      <c r="B32" s="26">
        <v>6</v>
      </c>
      <c r="C32" s="10"/>
      <c r="D32" s="12">
        <v>3.0087644863939933</v>
      </c>
      <c r="E32" s="13">
        <v>27</v>
      </c>
      <c r="F32" s="10"/>
      <c r="G32" s="12">
        <v>2.2349174501500357</v>
      </c>
      <c r="H32" s="13">
        <v>27</v>
      </c>
      <c r="I32" s="10"/>
      <c r="J32" s="12">
        <v>1.6167441138707592</v>
      </c>
      <c r="K32" s="13">
        <v>21</v>
      </c>
      <c r="L32" s="10"/>
      <c r="M32" s="12">
        <v>6.860426050414788</v>
      </c>
      <c r="N32" s="13">
        <v>26</v>
      </c>
      <c r="O32" s="10"/>
      <c r="P32" s="10"/>
      <c r="Q32" s="10"/>
      <c r="R32" s="10"/>
      <c r="S32" s="10"/>
      <c r="T32" s="10"/>
      <c r="U32" s="10"/>
      <c r="V32" s="10" t="str">
        <f t="shared" si="4"/>
        <v>G</v>
      </c>
      <c r="W32" s="10" t="str">
        <f t="shared" si="5"/>
        <v>H</v>
      </c>
      <c r="X32" s="10" t="str">
        <f t="shared" si="6"/>
        <v>I</v>
      </c>
      <c r="Y32" s="10"/>
      <c r="Z32" s="10"/>
      <c r="AA32" s="10"/>
      <c r="AB32" s="10"/>
      <c r="AC32" s="12">
        <v>121.4482454009576</v>
      </c>
    </row>
    <row r="33" spans="1:29" ht="12" customHeight="1">
      <c r="A33" s="25" t="s">
        <v>37</v>
      </c>
      <c r="B33" s="26">
        <v>4</v>
      </c>
      <c r="C33" s="10"/>
      <c r="D33" s="12">
        <v>2.8481440752995573</v>
      </c>
      <c r="E33" s="13">
        <v>28</v>
      </c>
      <c r="F33" s="10"/>
      <c r="G33" s="12">
        <v>2.3529143488380324</v>
      </c>
      <c r="H33" s="13">
        <v>26</v>
      </c>
      <c r="I33" s="10"/>
      <c r="J33" s="12">
        <v>1.6376053282432852</v>
      </c>
      <c r="K33" s="13">
        <v>20</v>
      </c>
      <c r="L33" s="10"/>
      <c r="M33" s="12">
        <v>6.838663752380876</v>
      </c>
      <c r="N33" s="13">
        <v>27</v>
      </c>
      <c r="O33" s="10"/>
      <c r="P33" s="10"/>
      <c r="Q33" s="10"/>
      <c r="R33" s="10"/>
      <c r="S33" s="10"/>
      <c r="T33" s="10"/>
      <c r="U33" s="10"/>
      <c r="V33" s="10"/>
      <c r="W33" s="10" t="str">
        <f t="shared" si="5"/>
        <v>H</v>
      </c>
      <c r="X33" s="10" t="str">
        <f t="shared" si="6"/>
        <v>I</v>
      </c>
      <c r="Y33" s="10"/>
      <c r="Z33" s="10"/>
      <c r="AA33" s="10"/>
      <c r="AB33" s="10"/>
      <c r="AC33" s="12">
        <v>121.0629933928915</v>
      </c>
    </row>
    <row r="34" spans="1:29" ht="12" customHeight="1">
      <c r="A34" s="25" t="s">
        <v>38</v>
      </c>
      <c r="B34" s="26">
        <v>4</v>
      </c>
      <c r="C34" s="10"/>
      <c r="D34" s="12">
        <v>3.0661289189277205</v>
      </c>
      <c r="E34" s="13">
        <v>26</v>
      </c>
      <c r="F34" s="10"/>
      <c r="G34" s="12">
        <v>2.22648910024375</v>
      </c>
      <c r="H34" s="13">
        <v>28</v>
      </c>
      <c r="I34" s="10"/>
      <c r="J34" s="12">
        <v>1.499027261340077</v>
      </c>
      <c r="K34" s="13">
        <v>29</v>
      </c>
      <c r="L34" s="10"/>
      <c r="M34" s="12">
        <v>6.791645280511548</v>
      </c>
      <c r="N34" s="13">
        <v>28</v>
      </c>
      <c r="O34" s="10"/>
      <c r="P34" s="10"/>
      <c r="Q34" s="10"/>
      <c r="R34" s="10"/>
      <c r="S34" s="10"/>
      <c r="T34" s="10"/>
      <c r="U34" s="10"/>
      <c r="V34" s="10"/>
      <c r="W34" s="10" t="str">
        <f t="shared" si="5"/>
        <v>H</v>
      </c>
      <c r="X34" s="10" t="str">
        <f t="shared" si="6"/>
        <v>I</v>
      </c>
      <c r="Y34" s="10"/>
      <c r="Z34" s="10"/>
      <c r="AA34" s="10"/>
      <c r="AB34" s="10"/>
      <c r="AC34" s="12">
        <v>120.23063824934776</v>
      </c>
    </row>
    <row r="35" spans="1:29" ht="12" customHeight="1">
      <c r="A35" s="25" t="s">
        <v>39</v>
      </c>
      <c r="B35" s="26">
        <v>5</v>
      </c>
      <c r="C35" s="10"/>
      <c r="D35" s="12">
        <v>2.8338029671661253</v>
      </c>
      <c r="E35" s="13">
        <v>29</v>
      </c>
      <c r="F35" s="10"/>
      <c r="G35" s="12">
        <v>2.2054182254780366</v>
      </c>
      <c r="H35" s="13">
        <v>29</v>
      </c>
      <c r="I35" s="10"/>
      <c r="J35" s="12">
        <v>1.525848822676182</v>
      </c>
      <c r="K35" s="13">
        <v>28</v>
      </c>
      <c r="L35" s="10"/>
      <c r="M35" s="12">
        <v>6.5650700153203445</v>
      </c>
      <c r="N35" s="13">
        <v>29</v>
      </c>
      <c r="O35" s="10"/>
      <c r="P35" s="10"/>
      <c r="Q35" s="10"/>
      <c r="R35" s="10"/>
      <c r="S35" s="10"/>
      <c r="T35" s="10"/>
      <c r="U35" s="10"/>
      <c r="V35" s="10"/>
      <c r="W35" s="10"/>
      <c r="X35" s="10" t="str">
        <f t="shared" si="6"/>
        <v>I</v>
      </c>
      <c r="Y35" s="10" t="str">
        <f>CHAR(74)</f>
        <v>J</v>
      </c>
      <c r="Z35" s="10"/>
      <c r="AA35" s="10"/>
      <c r="AB35" s="10"/>
      <c r="AC35" s="12">
        <v>116.21963831923925</v>
      </c>
    </row>
    <row r="36" spans="1:29" ht="12" customHeight="1">
      <c r="A36" s="25" t="s">
        <v>40</v>
      </c>
      <c r="B36" s="26">
        <v>4</v>
      </c>
      <c r="C36" s="10"/>
      <c r="D36" s="12">
        <v>2.7721362021923683</v>
      </c>
      <c r="E36" s="13">
        <v>30</v>
      </c>
      <c r="F36" s="10"/>
      <c r="G36" s="12">
        <v>1.914640153711187</v>
      </c>
      <c r="H36" s="13">
        <v>30</v>
      </c>
      <c r="I36" s="10"/>
      <c r="J36" s="12">
        <v>1.3947211894774476</v>
      </c>
      <c r="K36" s="13">
        <v>30</v>
      </c>
      <c r="L36" s="10"/>
      <c r="M36" s="12">
        <v>6.081497545381003</v>
      </c>
      <c r="N36" s="13">
        <v>30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 t="str">
        <f>CHAR(74)</f>
        <v>J</v>
      </c>
      <c r="Z36" s="10" t="str">
        <f>CHAR(75)</f>
        <v>K</v>
      </c>
      <c r="AA36" s="10"/>
      <c r="AB36" s="10"/>
      <c r="AC36" s="12">
        <v>107.65908718629767</v>
      </c>
    </row>
    <row r="37" spans="1:29" ht="12" customHeight="1">
      <c r="A37" s="25" t="s">
        <v>41</v>
      </c>
      <c r="B37" s="26">
        <v>2</v>
      </c>
      <c r="C37" s="10"/>
      <c r="D37" s="12">
        <v>2.6072134586579025</v>
      </c>
      <c r="E37" s="13">
        <v>31</v>
      </c>
      <c r="F37" s="10"/>
      <c r="G37" s="12">
        <v>1.7840007301637621</v>
      </c>
      <c r="H37" s="13">
        <v>31</v>
      </c>
      <c r="I37" s="10"/>
      <c r="J37" s="12">
        <v>1.2576332093151343</v>
      </c>
      <c r="K37" s="13">
        <v>31</v>
      </c>
      <c r="L37" s="10"/>
      <c r="M37" s="12">
        <v>5.648847398136799</v>
      </c>
      <c r="N37" s="13">
        <v>31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 t="str">
        <f>CHAR(75)</f>
        <v>K</v>
      </c>
      <c r="AA37" s="10" t="str">
        <f>CHAR(76)</f>
        <v>L</v>
      </c>
      <c r="AB37" s="10"/>
      <c r="AC37" s="12">
        <v>100</v>
      </c>
    </row>
    <row r="38" spans="1:29" ht="12" customHeight="1">
      <c r="A38" s="25" t="s">
        <v>42</v>
      </c>
      <c r="B38" s="26">
        <v>4</v>
      </c>
      <c r="C38" s="10"/>
      <c r="D38" s="12">
        <v>2.251553976948794</v>
      </c>
      <c r="E38" s="13">
        <v>32</v>
      </c>
      <c r="F38" s="10"/>
      <c r="G38" s="12">
        <v>1.7755723802574765</v>
      </c>
      <c r="H38" s="13">
        <v>32</v>
      </c>
      <c r="I38" s="10"/>
      <c r="J38" s="12">
        <v>1.2159107805700824</v>
      </c>
      <c r="K38" s="13">
        <v>32</v>
      </c>
      <c r="L38" s="10"/>
      <c r="M38" s="12">
        <v>5.243037137776352</v>
      </c>
      <c r="N38" s="13">
        <v>32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 t="str">
        <f>CHAR(76)</f>
        <v>L</v>
      </c>
      <c r="AB38" s="10"/>
      <c r="AC38" s="12">
        <v>92.8160519879808</v>
      </c>
    </row>
    <row r="39" spans="1:29" ht="12" customHeight="1">
      <c r="A39" s="25"/>
      <c r="B39" s="26"/>
      <c r="C39" s="10"/>
      <c r="D39" s="11"/>
      <c r="E39" s="10"/>
      <c r="F39" s="10"/>
      <c r="G39" s="11"/>
      <c r="H39" s="10"/>
      <c r="I39" s="10"/>
      <c r="J39" s="11"/>
      <c r="K39" s="10"/>
      <c r="L39" s="10"/>
      <c r="M39" s="11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2" customHeight="1">
      <c r="A40" s="25" t="s">
        <v>43</v>
      </c>
      <c r="B40" s="26"/>
      <c r="C40" s="10"/>
      <c r="D40" s="29">
        <v>3.242524548968932</v>
      </c>
      <c r="E40" s="29"/>
      <c r="F40" s="10"/>
      <c r="G40" s="29">
        <v>2.4300864276674594</v>
      </c>
      <c r="H40" s="29"/>
      <c r="I40" s="10"/>
      <c r="J40" s="29">
        <v>1.659174333817736</v>
      </c>
      <c r="K40" s="29"/>
      <c r="L40" s="10"/>
      <c r="M40" s="29">
        <v>7.331785310454128</v>
      </c>
      <c r="N40" s="29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2" customHeight="1">
      <c r="A41" s="25" t="s">
        <v>44</v>
      </c>
      <c r="B41" s="26"/>
      <c r="C41" s="10"/>
      <c r="D41" s="28">
        <v>9.279602850451388</v>
      </c>
      <c r="E41" s="28"/>
      <c r="F41" s="12"/>
      <c r="G41" s="28">
        <v>8.106320037389724</v>
      </c>
      <c r="H41" s="28"/>
      <c r="I41" s="12"/>
      <c r="J41" s="28">
        <v>8.656396646036944</v>
      </c>
      <c r="K41" s="28"/>
      <c r="L41" s="12"/>
      <c r="M41" s="28">
        <v>8.07806138085107</v>
      </c>
      <c r="N41" s="28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" customHeight="1">
      <c r="A42" s="25" t="s">
        <v>45</v>
      </c>
      <c r="B42" s="26"/>
      <c r="C42" s="10"/>
      <c r="D42" s="29">
        <v>0.36074494930462486</v>
      </c>
      <c r="E42" s="29"/>
      <c r="F42" s="10"/>
      <c r="G42" s="29">
        <v>0.23617453148016318</v>
      </c>
      <c r="H42" s="29"/>
      <c r="I42" s="10"/>
      <c r="J42" s="29">
        <v>0.17219350489541246</v>
      </c>
      <c r="K42" s="29"/>
      <c r="L42" s="10"/>
      <c r="M42" s="29">
        <v>0.7100754295890946</v>
      </c>
      <c r="N42" s="29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2" customHeight="1" thickBot="1">
      <c r="A43" s="8"/>
      <c r="B43" s="9"/>
      <c r="C43" s="10"/>
      <c r="D43" s="11"/>
      <c r="E43" s="10"/>
      <c r="F43" s="10"/>
      <c r="G43" s="11"/>
      <c r="H43" s="10"/>
      <c r="I43" s="10"/>
      <c r="J43" s="11"/>
      <c r="K43" s="10"/>
      <c r="L43" s="10"/>
      <c r="M43" s="11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2" customHeight="1" thickTop="1">
      <c r="A44" s="5" t="s">
        <v>46</v>
      </c>
      <c r="B44" s="6"/>
      <c r="C44" s="7"/>
      <c r="D44" s="14"/>
      <c r="E44" s="7"/>
      <c r="F44" s="7"/>
      <c r="G44" s="14"/>
      <c r="H44" s="7"/>
      <c r="I44" s="7"/>
      <c r="J44" s="14"/>
      <c r="K44" s="7"/>
      <c r="L44" s="7"/>
      <c r="M44" s="1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2" customHeight="1">
      <c r="A45" s="8" t="s">
        <v>47</v>
      </c>
      <c r="B45" s="9"/>
      <c r="C45" s="10"/>
      <c r="D45" s="11"/>
      <c r="E45" s="10"/>
      <c r="F45" s="10"/>
      <c r="G45" s="11"/>
      <c r="H45" s="10"/>
      <c r="I45" s="10"/>
      <c r="J45" s="11"/>
      <c r="K45" s="10"/>
      <c r="L45" s="10"/>
      <c r="M45" s="11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2" customHeight="1">
      <c r="A46" s="8" t="s">
        <v>48</v>
      </c>
      <c r="B46" s="9"/>
      <c r="C46" s="10"/>
      <c r="D46" s="11"/>
      <c r="E46" s="10"/>
      <c r="F46" s="10"/>
      <c r="G46" s="11"/>
      <c r="H46" s="10"/>
      <c r="I46" s="10"/>
      <c r="J46" s="11"/>
      <c r="K46" s="10"/>
      <c r="L46" s="10"/>
      <c r="M46" s="11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2.75">
      <c r="A47" s="15"/>
      <c r="B47" s="16"/>
      <c r="C47" s="17"/>
      <c r="D47" s="18"/>
      <c r="E47" s="17"/>
      <c r="F47" s="17"/>
      <c r="G47" s="18"/>
      <c r="H47" s="17"/>
      <c r="I47" s="17"/>
      <c r="J47" s="18"/>
      <c r="K47" s="17"/>
      <c r="L47" s="17"/>
      <c r="M47" s="18"/>
      <c r="N47" s="17"/>
      <c r="O47" s="17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7"/>
      <c r="AC47" s="17"/>
    </row>
    <row r="48" spans="1:29" ht="12.75">
      <c r="A48" s="15"/>
      <c r="B48" s="16"/>
      <c r="C48" s="17"/>
      <c r="D48" s="18"/>
      <c r="E48" s="17"/>
      <c r="F48" s="17"/>
      <c r="G48" s="18"/>
      <c r="H48" s="17"/>
      <c r="I48" s="17"/>
      <c r="J48" s="18"/>
      <c r="K48" s="17"/>
      <c r="L48" s="17"/>
      <c r="M48" s="18"/>
      <c r="N48" s="17"/>
      <c r="O48" s="17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7"/>
      <c r="AC48" s="17"/>
    </row>
    <row r="49" spans="1:29" ht="12.75">
      <c r="A49" s="15"/>
      <c r="B49" s="16"/>
      <c r="C49" s="17"/>
      <c r="D49" s="18"/>
      <c r="E49" s="17"/>
      <c r="F49" s="17"/>
      <c r="G49" s="18"/>
      <c r="H49" s="17"/>
      <c r="I49" s="17"/>
      <c r="J49" s="18"/>
      <c r="K49" s="17"/>
      <c r="L49" s="17"/>
      <c r="M49" s="18"/>
      <c r="N49" s="17"/>
      <c r="O49" s="17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7"/>
      <c r="AC49" s="17"/>
    </row>
    <row r="50" spans="1:29" ht="12.75">
      <c r="A50" s="15"/>
      <c r="B50" s="16"/>
      <c r="C50" s="17"/>
      <c r="D50" s="18"/>
      <c r="E50" s="17"/>
      <c r="F50" s="17"/>
      <c r="G50" s="18"/>
      <c r="H50" s="17"/>
      <c r="I50" s="17"/>
      <c r="J50" s="18"/>
      <c r="K50" s="17"/>
      <c r="L50" s="17"/>
      <c r="M50" s="18"/>
      <c r="N50" s="17"/>
      <c r="O50" s="17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7"/>
      <c r="AC50" s="17"/>
    </row>
    <row r="51" spans="1:29" ht="12.75">
      <c r="A51" s="15"/>
      <c r="B51" s="16"/>
      <c r="C51" s="17"/>
      <c r="D51" s="18"/>
      <c r="E51" s="17"/>
      <c r="F51" s="17"/>
      <c r="G51" s="18"/>
      <c r="H51" s="17"/>
      <c r="I51" s="17"/>
      <c r="J51" s="18"/>
      <c r="K51" s="17"/>
      <c r="L51" s="17"/>
      <c r="M51" s="18"/>
      <c r="N51" s="17"/>
      <c r="O51" s="17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7"/>
      <c r="AC51" s="17"/>
    </row>
    <row r="52" spans="1:29" ht="12.75">
      <c r="A52" s="15"/>
      <c r="B52" s="16"/>
      <c r="C52" s="17"/>
      <c r="D52" s="18"/>
      <c r="E52" s="17"/>
      <c r="F52" s="17"/>
      <c r="G52" s="18"/>
      <c r="H52" s="17"/>
      <c r="I52" s="17"/>
      <c r="J52" s="18"/>
      <c r="K52" s="17"/>
      <c r="L52" s="17"/>
      <c r="M52" s="18"/>
      <c r="N52" s="17"/>
      <c r="O52" s="17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7"/>
      <c r="AC52" s="17"/>
    </row>
    <row r="53" spans="1:29" ht="12.75">
      <c r="A53" s="15"/>
      <c r="B53" s="16"/>
      <c r="C53" s="17"/>
      <c r="D53" s="18"/>
      <c r="E53" s="17"/>
      <c r="F53" s="17"/>
      <c r="G53" s="18"/>
      <c r="H53" s="17"/>
      <c r="I53" s="17"/>
      <c r="J53" s="18"/>
      <c r="K53" s="17"/>
      <c r="L53" s="17"/>
      <c r="M53" s="18"/>
      <c r="N53" s="17"/>
      <c r="O53" s="17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7"/>
      <c r="AC53" s="17"/>
    </row>
    <row r="54" spans="1:29" ht="12.75">
      <c r="A54" s="15"/>
      <c r="B54" s="16"/>
      <c r="C54" s="17"/>
      <c r="D54" s="18"/>
      <c r="E54" s="17"/>
      <c r="F54" s="17"/>
      <c r="G54" s="18"/>
      <c r="H54" s="17"/>
      <c r="I54" s="17"/>
      <c r="J54" s="18"/>
      <c r="K54" s="17"/>
      <c r="L54" s="17"/>
      <c r="M54" s="18"/>
      <c r="N54" s="17"/>
      <c r="O54" s="17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7"/>
      <c r="AC54" s="17"/>
    </row>
    <row r="55" spans="1:29" ht="12.75">
      <c r="A55" s="15"/>
      <c r="B55" s="16"/>
      <c r="C55" s="17"/>
      <c r="D55" s="18"/>
      <c r="E55" s="17"/>
      <c r="F55" s="17"/>
      <c r="G55" s="18"/>
      <c r="H55" s="17"/>
      <c r="I55" s="17"/>
      <c r="J55" s="18"/>
      <c r="K55" s="17"/>
      <c r="L55" s="17"/>
      <c r="M55" s="18"/>
      <c r="N55" s="17"/>
      <c r="O55" s="17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7"/>
      <c r="AC55" s="17"/>
    </row>
    <row r="56" spans="1:29" ht="12.75">
      <c r="A56" s="15"/>
      <c r="B56" s="16"/>
      <c r="C56" s="17"/>
      <c r="D56" s="18"/>
      <c r="E56" s="17"/>
      <c r="F56" s="17"/>
      <c r="G56" s="18"/>
      <c r="H56" s="17"/>
      <c r="I56" s="17"/>
      <c r="J56" s="18"/>
      <c r="K56" s="17"/>
      <c r="L56" s="17"/>
      <c r="M56" s="18"/>
      <c r="N56" s="17"/>
      <c r="O56" s="17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7"/>
      <c r="AC56" s="17"/>
    </row>
    <row r="57" spans="1:29" ht="12.75">
      <c r="A57" s="15"/>
      <c r="B57" s="16"/>
      <c r="C57" s="17"/>
      <c r="D57" s="18"/>
      <c r="E57" s="17"/>
      <c r="F57" s="17"/>
      <c r="G57" s="18"/>
      <c r="H57" s="17"/>
      <c r="I57" s="17"/>
      <c r="J57" s="18"/>
      <c r="K57" s="17"/>
      <c r="L57" s="17"/>
      <c r="M57" s="18"/>
      <c r="N57" s="17"/>
      <c r="O57" s="17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7"/>
      <c r="AC57" s="17"/>
    </row>
    <row r="58" spans="1:29" ht="12.75">
      <c r="A58" s="15"/>
      <c r="B58" s="16"/>
      <c r="C58" s="17"/>
      <c r="D58" s="18"/>
      <c r="E58" s="17"/>
      <c r="F58" s="17"/>
      <c r="G58" s="18"/>
      <c r="H58" s="17"/>
      <c r="I58" s="17"/>
      <c r="J58" s="18"/>
      <c r="K58" s="17"/>
      <c r="L58" s="17"/>
      <c r="M58" s="18"/>
      <c r="N58" s="17"/>
      <c r="O58" s="17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7"/>
      <c r="AC58" s="17"/>
    </row>
    <row r="59" spans="1:29" ht="12.75">
      <c r="A59" s="15"/>
      <c r="B59" s="16"/>
      <c r="C59" s="17"/>
      <c r="D59" s="18"/>
      <c r="E59" s="17"/>
      <c r="F59" s="17"/>
      <c r="G59" s="18"/>
      <c r="H59" s="17"/>
      <c r="I59" s="17"/>
      <c r="J59" s="18"/>
      <c r="K59" s="17"/>
      <c r="L59" s="17"/>
      <c r="M59" s="18"/>
      <c r="N59" s="17"/>
      <c r="O59" s="17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7"/>
      <c r="AC59" s="17"/>
    </row>
    <row r="60" spans="1:29" ht="12.75">
      <c r="A60" s="15"/>
      <c r="B60" s="16"/>
      <c r="C60" s="17"/>
      <c r="D60" s="18"/>
      <c r="E60" s="17"/>
      <c r="F60" s="17"/>
      <c r="G60" s="18"/>
      <c r="H60" s="17"/>
      <c r="I60" s="17"/>
      <c r="J60" s="18"/>
      <c r="K60" s="17"/>
      <c r="L60" s="17"/>
      <c r="M60" s="18"/>
      <c r="N60" s="17"/>
      <c r="O60" s="17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7"/>
      <c r="AC60" s="17"/>
    </row>
    <row r="61" spans="1:29" ht="12.75">
      <c r="A61" s="15"/>
      <c r="B61" s="16"/>
      <c r="C61" s="17"/>
      <c r="D61" s="18"/>
      <c r="E61" s="17"/>
      <c r="F61" s="17"/>
      <c r="G61" s="18"/>
      <c r="H61" s="17"/>
      <c r="I61" s="17"/>
      <c r="J61" s="18"/>
      <c r="K61" s="17"/>
      <c r="L61" s="17"/>
      <c r="M61" s="18"/>
      <c r="N61" s="17"/>
      <c r="O61" s="17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7"/>
      <c r="AC61" s="17"/>
    </row>
    <row r="62" spans="1:29" ht="12.75">
      <c r="A62" s="15"/>
      <c r="B62" s="16"/>
      <c r="C62" s="17"/>
      <c r="D62" s="18"/>
      <c r="E62" s="17"/>
      <c r="F62" s="17"/>
      <c r="G62" s="18"/>
      <c r="H62" s="17"/>
      <c r="I62" s="17"/>
      <c r="J62" s="18"/>
      <c r="K62" s="17"/>
      <c r="L62" s="17"/>
      <c r="M62" s="18"/>
      <c r="N62" s="17"/>
      <c r="O62" s="17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7"/>
      <c r="AC62" s="17"/>
    </row>
    <row r="63" spans="1:29" ht="12.75">
      <c r="A63" s="15"/>
      <c r="B63" s="16"/>
      <c r="C63" s="17"/>
      <c r="D63" s="18"/>
      <c r="E63" s="17"/>
      <c r="F63" s="17"/>
      <c r="G63" s="18"/>
      <c r="H63" s="17"/>
      <c r="I63" s="17"/>
      <c r="J63" s="18"/>
      <c r="K63" s="17"/>
      <c r="L63" s="17"/>
      <c r="M63" s="18"/>
      <c r="N63" s="17"/>
      <c r="O63" s="17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7"/>
      <c r="AC63" s="17"/>
    </row>
    <row r="64" spans="1:29" ht="12.75">
      <c r="A64" s="15"/>
      <c r="B64" s="16"/>
      <c r="C64" s="17"/>
      <c r="D64" s="18"/>
      <c r="E64" s="17"/>
      <c r="F64" s="17"/>
      <c r="G64" s="18"/>
      <c r="H64" s="17"/>
      <c r="I64" s="17"/>
      <c r="J64" s="18"/>
      <c r="K64" s="17"/>
      <c r="L64" s="17"/>
      <c r="M64" s="18"/>
      <c r="N64" s="17"/>
      <c r="O64" s="17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7"/>
      <c r="AC64" s="17"/>
    </row>
    <row r="65" spans="1:29" ht="12.75">
      <c r="A65" s="15"/>
      <c r="B65" s="16"/>
      <c r="C65" s="17"/>
      <c r="D65" s="18"/>
      <c r="E65" s="17"/>
      <c r="F65" s="17"/>
      <c r="G65" s="18"/>
      <c r="H65" s="17"/>
      <c r="I65" s="17"/>
      <c r="J65" s="18"/>
      <c r="K65" s="17"/>
      <c r="L65" s="17"/>
      <c r="M65" s="18"/>
      <c r="N65" s="17"/>
      <c r="O65" s="17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7"/>
      <c r="AC65" s="17"/>
    </row>
    <row r="66" spans="1:29" ht="12.75">
      <c r="A66" s="15"/>
      <c r="B66" s="16"/>
      <c r="C66" s="17"/>
      <c r="D66" s="18"/>
      <c r="E66" s="17"/>
      <c r="F66" s="17"/>
      <c r="G66" s="18"/>
      <c r="H66" s="17"/>
      <c r="I66" s="17"/>
      <c r="J66" s="18"/>
      <c r="K66" s="17"/>
      <c r="L66" s="17"/>
      <c r="M66" s="18"/>
      <c r="N66" s="17"/>
      <c r="O66" s="17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7"/>
      <c r="AC66" s="17"/>
    </row>
    <row r="67" spans="1:29" ht="12.75">
      <c r="A67" s="15"/>
      <c r="B67" s="16"/>
      <c r="C67" s="17"/>
      <c r="D67" s="18"/>
      <c r="E67" s="17"/>
      <c r="F67" s="17"/>
      <c r="G67" s="18"/>
      <c r="H67" s="17"/>
      <c r="I67" s="17"/>
      <c r="J67" s="18"/>
      <c r="K67" s="17"/>
      <c r="L67" s="17"/>
      <c r="M67" s="18"/>
      <c r="N67" s="17"/>
      <c r="O67" s="17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7"/>
      <c r="AC67" s="17"/>
    </row>
    <row r="68" spans="1:29" ht="12.75">
      <c r="A68" s="15"/>
      <c r="B68" s="16"/>
      <c r="C68" s="17"/>
      <c r="D68" s="18"/>
      <c r="E68" s="17"/>
      <c r="F68" s="17"/>
      <c r="G68" s="18"/>
      <c r="H68" s="17"/>
      <c r="I68" s="17"/>
      <c r="J68" s="18"/>
      <c r="K68" s="17"/>
      <c r="L68" s="17"/>
      <c r="M68" s="18"/>
      <c r="N68" s="17"/>
      <c r="O68" s="17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7"/>
      <c r="AC68" s="17"/>
    </row>
    <row r="69" spans="1:29" ht="12.75">
      <c r="A69" s="15"/>
      <c r="B69" s="16"/>
      <c r="C69" s="17"/>
      <c r="D69" s="18"/>
      <c r="E69" s="17"/>
      <c r="F69" s="17"/>
      <c r="G69" s="18"/>
      <c r="H69" s="17"/>
      <c r="I69" s="17"/>
      <c r="J69" s="18"/>
      <c r="K69" s="17"/>
      <c r="L69" s="17"/>
      <c r="M69" s="18"/>
      <c r="N69" s="17"/>
      <c r="O69" s="17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7"/>
      <c r="AC69" s="17"/>
    </row>
    <row r="70" spans="1:29" ht="12.75">
      <c r="A70" s="15"/>
      <c r="B70" s="16"/>
      <c r="C70" s="17"/>
      <c r="D70" s="18"/>
      <c r="E70" s="17"/>
      <c r="F70" s="17"/>
      <c r="G70" s="18"/>
      <c r="H70" s="17"/>
      <c r="I70" s="17"/>
      <c r="J70" s="18"/>
      <c r="K70" s="17"/>
      <c r="L70" s="17"/>
      <c r="M70" s="18"/>
      <c r="N70" s="17"/>
      <c r="O70" s="17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7"/>
      <c r="AC70" s="17"/>
    </row>
    <row r="71" spans="1:29" ht="12.75">
      <c r="A71" s="15"/>
      <c r="B71" s="16"/>
      <c r="C71" s="17"/>
      <c r="D71" s="18"/>
      <c r="E71" s="17"/>
      <c r="F71" s="17"/>
      <c r="G71" s="18"/>
      <c r="H71" s="17"/>
      <c r="I71" s="17"/>
      <c r="J71" s="18"/>
      <c r="K71" s="17"/>
      <c r="L71" s="17"/>
      <c r="M71" s="18"/>
      <c r="N71" s="17"/>
      <c r="O71" s="17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7"/>
      <c r="AC71" s="17"/>
    </row>
    <row r="72" spans="1:29" ht="12.75">
      <c r="A72" s="15"/>
      <c r="B72" s="16"/>
      <c r="C72" s="17"/>
      <c r="D72" s="18"/>
      <c r="E72" s="17"/>
      <c r="F72" s="17"/>
      <c r="G72" s="18"/>
      <c r="H72" s="17"/>
      <c r="I72" s="17"/>
      <c r="J72" s="18"/>
      <c r="K72" s="17"/>
      <c r="L72" s="17"/>
      <c r="M72" s="18"/>
      <c r="N72" s="17"/>
      <c r="O72" s="17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7"/>
      <c r="AC72" s="17"/>
    </row>
    <row r="73" spans="1:29" ht="12.75">
      <c r="A73" s="15"/>
      <c r="B73" s="16"/>
      <c r="C73" s="17"/>
      <c r="D73" s="18"/>
      <c r="E73" s="17"/>
      <c r="F73" s="17"/>
      <c r="G73" s="18"/>
      <c r="H73" s="17"/>
      <c r="I73" s="17"/>
      <c r="J73" s="18"/>
      <c r="K73" s="17"/>
      <c r="L73" s="17"/>
      <c r="M73" s="18"/>
      <c r="N73" s="17"/>
      <c r="O73" s="17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7"/>
      <c r="AC73" s="17"/>
    </row>
    <row r="74" spans="1:29" ht="12.75">
      <c r="A74" s="15"/>
      <c r="B74" s="16"/>
      <c r="C74" s="17"/>
      <c r="D74" s="18"/>
      <c r="E74" s="17"/>
      <c r="F74" s="17"/>
      <c r="G74" s="18"/>
      <c r="H74" s="17"/>
      <c r="I74" s="17"/>
      <c r="J74" s="18"/>
      <c r="K74" s="17"/>
      <c r="L74" s="17"/>
      <c r="M74" s="18"/>
      <c r="N74" s="17"/>
      <c r="O74" s="17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7"/>
      <c r="AC74" s="17"/>
    </row>
    <row r="75" spans="1:29" ht="12.75">
      <c r="A75" s="15"/>
      <c r="B75" s="16"/>
      <c r="C75" s="17"/>
      <c r="D75" s="18"/>
      <c r="E75" s="17"/>
      <c r="F75" s="17"/>
      <c r="G75" s="18"/>
      <c r="H75" s="17"/>
      <c r="I75" s="17"/>
      <c r="J75" s="18"/>
      <c r="K75" s="17"/>
      <c r="L75" s="17"/>
      <c r="M75" s="18"/>
      <c r="N75" s="17"/>
      <c r="O75" s="17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7"/>
      <c r="AC75" s="17"/>
    </row>
    <row r="76" spans="1:29" ht="12.75">
      <c r="A76" s="15"/>
      <c r="B76" s="16"/>
      <c r="C76" s="17"/>
      <c r="D76" s="18"/>
      <c r="E76" s="17"/>
      <c r="F76" s="17"/>
      <c r="G76" s="18"/>
      <c r="H76" s="17"/>
      <c r="I76" s="17"/>
      <c r="J76" s="18"/>
      <c r="K76" s="17"/>
      <c r="L76" s="17"/>
      <c r="M76" s="18"/>
      <c r="N76" s="17"/>
      <c r="O76" s="17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7"/>
      <c r="AC76" s="17"/>
    </row>
    <row r="77" spans="1:29" ht="12.75">
      <c r="A77" s="15"/>
      <c r="B77" s="16"/>
      <c r="C77" s="17"/>
      <c r="D77" s="18"/>
      <c r="E77" s="17"/>
      <c r="F77" s="17"/>
      <c r="G77" s="18"/>
      <c r="H77" s="17"/>
      <c r="I77" s="17"/>
      <c r="J77" s="18"/>
      <c r="K77" s="17"/>
      <c r="L77" s="17"/>
      <c r="M77" s="18"/>
      <c r="N77" s="17"/>
      <c r="O77" s="17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7"/>
      <c r="AC77" s="17"/>
    </row>
    <row r="78" spans="1:29" ht="12.75">
      <c r="A78" s="15"/>
      <c r="B78" s="16"/>
      <c r="C78" s="17"/>
      <c r="D78" s="18"/>
      <c r="E78" s="17"/>
      <c r="F78" s="17"/>
      <c r="G78" s="18"/>
      <c r="H78" s="17"/>
      <c r="I78" s="17"/>
      <c r="J78" s="18"/>
      <c r="K78" s="17"/>
      <c r="L78" s="17"/>
      <c r="M78" s="18"/>
      <c r="N78" s="17"/>
      <c r="O78" s="17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7"/>
      <c r="AC78" s="17"/>
    </row>
    <row r="79" spans="1:29" ht="12.75">
      <c r="A79" s="15"/>
      <c r="B79" s="16"/>
      <c r="C79" s="17"/>
      <c r="D79" s="18"/>
      <c r="E79" s="17"/>
      <c r="F79" s="17"/>
      <c r="G79" s="18"/>
      <c r="H79" s="17"/>
      <c r="I79" s="17"/>
      <c r="J79" s="18"/>
      <c r="K79" s="17"/>
      <c r="L79" s="17"/>
      <c r="M79" s="18"/>
      <c r="N79" s="17"/>
      <c r="O79" s="17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7"/>
      <c r="AC79" s="17"/>
    </row>
    <row r="80" spans="1:29" ht="12.75">
      <c r="A80" s="15"/>
      <c r="B80" s="16"/>
      <c r="C80" s="17"/>
      <c r="D80" s="18"/>
      <c r="E80" s="17"/>
      <c r="F80" s="17"/>
      <c r="G80" s="18"/>
      <c r="H80" s="17"/>
      <c r="I80" s="17"/>
      <c r="J80" s="18"/>
      <c r="K80" s="17"/>
      <c r="L80" s="17"/>
      <c r="M80" s="18"/>
      <c r="N80" s="17"/>
      <c r="O80" s="17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7"/>
      <c r="AC80" s="17"/>
    </row>
    <row r="81" spans="1:29" ht="12.75">
      <c r="A81" s="15"/>
      <c r="B81" s="16"/>
      <c r="C81" s="17"/>
      <c r="D81" s="18"/>
      <c r="E81" s="17"/>
      <c r="F81" s="17"/>
      <c r="G81" s="18"/>
      <c r="H81" s="17"/>
      <c r="I81" s="17"/>
      <c r="J81" s="18"/>
      <c r="K81" s="17"/>
      <c r="L81" s="17"/>
      <c r="M81" s="18"/>
      <c r="N81" s="17"/>
      <c r="O81" s="17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7"/>
      <c r="AC81" s="17"/>
    </row>
    <row r="82" spans="1:29" ht="12.75">
      <c r="A82" s="15"/>
      <c r="B82" s="16"/>
      <c r="C82" s="17"/>
      <c r="D82" s="18"/>
      <c r="E82" s="17"/>
      <c r="F82" s="17"/>
      <c r="G82" s="18"/>
      <c r="H82" s="17"/>
      <c r="I82" s="17"/>
      <c r="J82" s="18"/>
      <c r="K82" s="17"/>
      <c r="L82" s="17"/>
      <c r="M82" s="18"/>
      <c r="N82" s="17"/>
      <c r="O82" s="17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7"/>
      <c r="AC82" s="17"/>
    </row>
    <row r="83" spans="1:29" ht="12.75">
      <c r="A83" s="15"/>
      <c r="B83" s="16"/>
      <c r="C83" s="17"/>
      <c r="D83" s="18"/>
      <c r="E83" s="17"/>
      <c r="F83" s="17"/>
      <c r="G83" s="18"/>
      <c r="H83" s="17"/>
      <c r="I83" s="17"/>
      <c r="J83" s="18"/>
      <c r="K83" s="17"/>
      <c r="L83" s="17"/>
      <c r="M83" s="18"/>
      <c r="N83" s="17"/>
      <c r="O83" s="17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7"/>
      <c r="AC83" s="17"/>
    </row>
    <row r="84" spans="1:29" ht="12.75">
      <c r="A84" s="15"/>
      <c r="B84" s="16"/>
      <c r="C84" s="17"/>
      <c r="D84" s="18"/>
      <c r="E84" s="17"/>
      <c r="F84" s="17"/>
      <c r="G84" s="18"/>
      <c r="H84" s="17"/>
      <c r="I84" s="17"/>
      <c r="J84" s="18"/>
      <c r="K84" s="17"/>
      <c r="L84" s="17"/>
      <c r="M84" s="18"/>
      <c r="N84" s="17"/>
      <c r="O84" s="17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7"/>
      <c r="AC84" s="17"/>
    </row>
    <row r="85" spans="1:29" ht="12.75">
      <c r="A85" s="15"/>
      <c r="B85" s="16"/>
      <c r="C85" s="17"/>
      <c r="D85" s="18"/>
      <c r="E85" s="17"/>
      <c r="F85" s="17"/>
      <c r="G85" s="18"/>
      <c r="H85" s="17"/>
      <c r="I85" s="17"/>
      <c r="J85" s="18"/>
      <c r="K85" s="17"/>
      <c r="L85" s="17"/>
      <c r="M85" s="18"/>
      <c r="N85" s="17"/>
      <c r="O85" s="17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7"/>
      <c r="AC85" s="17"/>
    </row>
    <row r="86" spans="1:29" ht="12.75">
      <c r="A86" s="15"/>
      <c r="B86" s="16"/>
      <c r="C86" s="17"/>
      <c r="D86" s="18"/>
      <c r="E86" s="17"/>
      <c r="F86" s="17"/>
      <c r="G86" s="18"/>
      <c r="H86" s="17"/>
      <c r="I86" s="17"/>
      <c r="J86" s="18"/>
      <c r="K86" s="17"/>
      <c r="L86" s="17"/>
      <c r="M86" s="18"/>
      <c r="N86" s="17"/>
      <c r="O86" s="17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7"/>
      <c r="AC86" s="17"/>
    </row>
    <row r="87" spans="1:29" ht="12.75">
      <c r="A87" s="15"/>
      <c r="B87" s="16"/>
      <c r="C87" s="17"/>
      <c r="D87" s="18"/>
      <c r="E87" s="17"/>
      <c r="F87" s="17"/>
      <c r="G87" s="18"/>
      <c r="H87" s="17"/>
      <c r="I87" s="17"/>
      <c r="J87" s="18"/>
      <c r="K87" s="17"/>
      <c r="L87" s="17"/>
      <c r="M87" s="18"/>
      <c r="N87" s="17"/>
      <c r="O87" s="17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7"/>
      <c r="AC87" s="17"/>
    </row>
    <row r="88" spans="1:29" ht="12.75">
      <c r="A88" s="15"/>
      <c r="B88" s="16"/>
      <c r="C88" s="17"/>
      <c r="D88" s="18"/>
      <c r="E88" s="17"/>
      <c r="F88" s="17"/>
      <c r="G88" s="18"/>
      <c r="H88" s="17"/>
      <c r="I88" s="17"/>
      <c r="J88" s="18"/>
      <c r="K88" s="17"/>
      <c r="L88" s="17"/>
      <c r="M88" s="18"/>
      <c r="N88" s="17"/>
      <c r="O88" s="17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7"/>
      <c r="AC88" s="17"/>
    </row>
    <row r="89" spans="1:29" ht="12.75">
      <c r="A89" s="15"/>
      <c r="B89" s="16"/>
      <c r="C89" s="17"/>
      <c r="D89" s="18"/>
      <c r="E89" s="17"/>
      <c r="F89" s="17"/>
      <c r="G89" s="18"/>
      <c r="H89" s="17"/>
      <c r="I89" s="17"/>
      <c r="J89" s="18"/>
      <c r="K89" s="17"/>
      <c r="L89" s="17"/>
      <c r="M89" s="18"/>
      <c r="N89" s="17"/>
      <c r="O89" s="17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7"/>
      <c r="AC89" s="17"/>
    </row>
    <row r="90" spans="1:29" ht="12.75">
      <c r="A90" s="15"/>
      <c r="B90" s="16"/>
      <c r="C90" s="17"/>
      <c r="D90" s="18"/>
      <c r="E90" s="17"/>
      <c r="F90" s="17"/>
      <c r="G90" s="18"/>
      <c r="H90" s="17"/>
      <c r="I90" s="17"/>
      <c r="J90" s="18"/>
      <c r="K90" s="17"/>
      <c r="L90" s="17"/>
      <c r="M90" s="18"/>
      <c r="N90" s="17"/>
      <c r="O90" s="17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7"/>
      <c r="AC90" s="17"/>
    </row>
  </sheetData>
  <sheetProtection/>
  <mergeCells count="21">
    <mergeCell ref="D41:E41"/>
    <mergeCell ref="J4:K4"/>
    <mergeCell ref="D42:E42"/>
    <mergeCell ref="G42:H42"/>
    <mergeCell ref="J42:K42"/>
    <mergeCell ref="M42:N42"/>
    <mergeCell ref="D5:N5"/>
    <mergeCell ref="D40:E40"/>
    <mergeCell ref="G40:H40"/>
    <mergeCell ref="J40:K40"/>
    <mergeCell ref="M40:N40"/>
    <mergeCell ref="M4:N4"/>
    <mergeCell ref="G41:H41"/>
    <mergeCell ref="J41:K41"/>
    <mergeCell ref="M41:N41"/>
    <mergeCell ref="D3:E3"/>
    <mergeCell ref="G3:H3"/>
    <mergeCell ref="J3:K3"/>
    <mergeCell ref="M3:N3"/>
    <mergeCell ref="D4:E4"/>
    <mergeCell ref="G4:H4"/>
  </mergeCells>
  <printOptions/>
  <pageMargins left="0.7" right="0.7" top="0.75" bottom="0.75" header="0.3" footer="0.3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 -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2011-01-22T00:38:00Z</cp:lastPrinted>
  <dcterms:created xsi:type="dcterms:W3CDTF">2011-01-18T22:20:41Z</dcterms:created>
  <dcterms:modified xsi:type="dcterms:W3CDTF">2011-01-22T00:38:20Z</dcterms:modified>
  <cp:category/>
  <cp:version/>
  <cp:contentType/>
  <cp:contentStatus/>
</cp:coreProperties>
</file>